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ereich 3\11_Konzepte\Mobility Index\Varia\"/>
    </mc:Choice>
  </mc:AlternateContent>
  <xr:revisionPtr revIDLastSave="0" documentId="13_ncr:1_{43BD600B-DD92-4F92-A3FD-45855D3A9F91}" xr6:coauthVersionLast="36" xr6:coauthVersionMax="47" xr10:uidLastSave="{00000000-0000-0000-0000-000000000000}"/>
  <workbookProtection workbookPassword="B585" lockStructure="1"/>
  <bookViews>
    <workbookView xWindow="0" yWindow="0" windowWidth="28800" windowHeight="13425" xr2:uid="{8DC2C7CB-F495-4C96-B745-38A2253434DA}"/>
  </bookViews>
  <sheets>
    <sheet name="Graph" sheetId="2" r:id="rId1"/>
    <sheet name="Data_Index" sheetId="1" r:id="rId2"/>
  </sheets>
  <definedNames>
    <definedName name="_xlnm._FilterDatabase" localSheetId="1" hidden="1">Data_Index!$A$1:$L$1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0" i="2" l="1"/>
  <c r="C31" i="2"/>
  <c r="C30" i="2"/>
  <c r="C15" i="2"/>
  <c r="C14" i="2"/>
  <c r="C29" i="2"/>
  <c r="C28" i="2"/>
  <c r="C27" i="2"/>
  <c r="C26" i="2"/>
  <c r="C25" i="2"/>
  <c r="C24" i="2"/>
  <c r="C23" i="2"/>
  <c r="C22" i="2"/>
  <c r="C21" i="2"/>
  <c r="C13" i="2"/>
  <c r="C11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<sst xmlns="http://schemas.openxmlformats.org/spreadsheetml/2006/main" count="72" uniqueCount="61">
  <si>
    <t>nationalite_etudiants</t>
  </si>
  <si>
    <t>nationalite_prof</t>
  </si>
  <si>
    <t>nationalite_intermédiaire</t>
  </si>
  <si>
    <t>nationalite_pat</t>
  </si>
  <si>
    <t>formations_anglais</t>
  </si>
  <si>
    <t>formations_keyword</t>
  </si>
  <si>
    <t>formations_partenariats</t>
  </si>
  <si>
    <t>recherche</t>
  </si>
  <si>
    <t>strategie_logement</t>
  </si>
  <si>
    <t>strategie_partenaires</t>
  </si>
  <si>
    <t>strategie_financements</t>
  </si>
  <si>
    <t>Université de Fribourg (UNIFR)</t>
  </si>
  <si>
    <t>Université de Genève (UNIGE)</t>
  </si>
  <si>
    <t>Université de Lausanne (UNIL)</t>
  </si>
  <si>
    <t>Université de Neuchâtel (UNINE)</t>
  </si>
  <si>
    <t>Ecole polytechnique fédérale de Lausanne (EPFL)</t>
  </si>
  <si>
    <t>Haute école spécialisée de Suisse occidentale (HES-SO)</t>
  </si>
  <si>
    <t>Haute école pédagogique Vaud (HEP Vaud)</t>
  </si>
  <si>
    <t>Haute école pédagogique du Valais (HEP-VS)</t>
  </si>
  <si>
    <t>Haute école pédagogique Fribourg (HEP-FR)</t>
  </si>
  <si>
    <t>institution</t>
  </si>
  <si>
    <t>Institution 1 :</t>
  </si>
  <si>
    <t>Institution 2 :</t>
  </si>
  <si>
    <t>Nationalities - Students</t>
  </si>
  <si>
    <t>Nationalities - Faculty and teaching staff</t>
  </si>
  <si>
    <t xml:space="preserve">Nationalities - Academic assistants and staff    </t>
  </si>
  <si>
    <t xml:space="preserve">Study programmes - International dimension </t>
  </si>
  <si>
    <t xml:space="preserve">Study programmes - Courses in English </t>
  </si>
  <si>
    <t>Research - International collaboration</t>
  </si>
  <si>
    <t xml:space="preserve">Strategy - Accommodation </t>
  </si>
  <si>
    <t xml:space="preserve">Strategy - Additional funding </t>
  </si>
  <si>
    <t xml:space="preserve">Strategy - Partner institutions </t>
  </si>
  <si>
    <t>Study programmes - Courses in English</t>
  </si>
  <si>
    <t>Universität Basel (UNIBAS)</t>
  </si>
  <si>
    <t>Universität Bern (UNIBE)</t>
  </si>
  <si>
    <t>Universität Luzern (UNILU)</t>
  </si>
  <si>
    <t>Universität Zürich (UZH)</t>
  </si>
  <si>
    <t>Università della Svizzera italiana  (USI)</t>
  </si>
  <si>
    <t>Universität St. Gallen (HSG)</t>
  </si>
  <si>
    <t>Eidgenössische Technische Hochschule Zürich (ETHZ)</t>
  </si>
  <si>
    <t>Berner Fachhochschule (BFH)</t>
  </si>
  <si>
    <t>Hochschule Luzern (HSLU)</t>
  </si>
  <si>
    <t>Fachhochschule Nordwestschweiz (FHNW)</t>
  </si>
  <si>
    <t>Scuola universitaria professionale della Svizzera italiana (SUPSI)</t>
  </si>
  <si>
    <t>OST – Ostschweizer Fachhochschule</t>
  </si>
  <si>
    <t>Zürcher Fachhochschule (ZFH)</t>
  </si>
  <si>
    <t>Interkantonale Hochschule für Heilpädagogik Zürich (HFH)</t>
  </si>
  <si>
    <t>Pädagogische Hochschule Zürich (PH Zürich)</t>
  </si>
  <si>
    <t>Pädagogische Hochschule Bern (PHBern)</t>
  </si>
  <si>
    <t>Pädagogische Hochschule Luzern (PH Luzern)</t>
  </si>
  <si>
    <t>Pädagogische Hochschule Schwyz (PHSZ)</t>
  </si>
  <si>
    <t>Pädagogische Hochschule Zug  (PH Zug)</t>
  </si>
  <si>
    <t>Pädagogische Hochschule Thurgau (PHTG)</t>
  </si>
  <si>
    <t>Pädagogische Hochschule Schaffhausen (PHSH)</t>
  </si>
  <si>
    <t>Pädagogische Hochschule Graubünden (PHGR)</t>
  </si>
  <si>
    <t>Pädagogische Hochschule St.Gallen (PHSG)</t>
  </si>
  <si>
    <t>Scuola universitaria professionale della Svizzera italiana (SUPSI-DFA)</t>
  </si>
  <si>
    <t>Fachhochschule Nordwestschweiz (PH FHNW)</t>
  </si>
  <si>
    <t>Nationalities - Management, admin. and technical staff</t>
  </si>
  <si>
    <t xml:space="preserve">Nationalities - Management, admin. and technical staff   </t>
  </si>
  <si>
    <t>Study programmes - Collaboration foreign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</si>
</sst>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CHF&quot;"/>
    <numFmt numFmtId="165" formatCode="0.00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595959"/>
      <name val="Arial"/>
      <family val="2"/>
    </font>
    <font>
      <sz val="11"/>
      <color rgb="FF595959"/>
      <name val="Arial"/>
      <family val="2"/>
    </font>
    <font>
      <sz val="11"/>
      <color rgb="FF59595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8C66C3"/>
        <bgColor indexed="64"/>
      </patternFill>
    </fill>
    <fill>
      <patternFill patternType="solid">
        <fgColor rgb="FF30D2A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8C66C3"/>
      </top>
      <bottom style="thin">
        <color rgb="FF8C66C3"/>
      </bottom>
      <diagonal/>
    </border>
    <border>
      <left/>
      <right/>
      <top style="thin">
        <color rgb="FF30D2A9"/>
      </top>
      <bottom style="thin">
        <color rgb="FF30D2A9"/>
      </bottom>
      <diagonal/>
    </border>
    <border>
      <left/>
      <right style="thin">
        <color rgb="FF30D2A9"/>
      </right>
      <top style="thin">
        <color rgb="FF30D2A9"/>
      </top>
      <bottom style="thin">
        <color rgb="FF30D2A9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1" applyNumberFormat="0" applyAlignment="0" applyProtection="0"/>
    <xf numFmtId="0" fontId="3" fillId="5" borderId="1" applyNumberFormat="0" applyAlignment="0" applyProtection="0"/>
  </cellStyleXfs>
  <cellXfs count="21">
    <xf numFmtId="0" fontId="0" fillId="0" borderId="0" xfId="0"/>
    <xf numFmtId="0" fontId="1" fillId="2" borderId="0" xfId="1"/>
    <xf numFmtId="10" fontId="1" fillId="2" borderId="0" xfId="1" applyNumberFormat="1"/>
    <xf numFmtId="164" fontId="1" fillId="2" borderId="0" xfId="1" applyNumberFormat="1"/>
    <xf numFmtId="165" fontId="0" fillId="0" borderId="0" xfId="0" applyNumberFormat="1"/>
    <xf numFmtId="0" fontId="0" fillId="7" borderId="0" xfId="0" applyFill="1"/>
    <xf numFmtId="0" fontId="4" fillId="6" borderId="2" xfId="3" applyFont="1" applyFill="1" applyBorder="1" applyProtection="1">
      <protection locked="0"/>
    </xf>
    <xf numFmtId="0" fontId="0" fillId="8" borderId="0" xfId="0" applyFill="1"/>
    <xf numFmtId="0" fontId="5" fillId="8" borderId="0" xfId="0" applyFont="1" applyFill="1"/>
    <xf numFmtId="10" fontId="0" fillId="8" borderId="0" xfId="0" applyNumberFormat="1" applyFill="1"/>
    <xf numFmtId="0" fontId="6" fillId="8" borderId="0" xfId="4" applyFont="1" applyFill="1" applyBorder="1" applyAlignment="1">
      <alignment horizontal="right"/>
    </xf>
    <xf numFmtId="0" fontId="8" fillId="8" borderId="0" xfId="0" applyFont="1" applyFill="1"/>
    <xf numFmtId="0" fontId="7" fillId="8" borderId="0" xfId="0" applyFont="1" applyFill="1"/>
    <xf numFmtId="10" fontId="7" fillId="8" borderId="3" xfId="1" applyNumberFormat="1" applyFont="1" applyFill="1" applyBorder="1"/>
    <xf numFmtId="166" fontId="7" fillId="8" borderId="3" xfId="2" applyNumberFormat="1" applyFont="1" applyFill="1" applyBorder="1" applyProtection="1">
      <protection hidden="1"/>
    </xf>
    <xf numFmtId="0" fontId="7" fillId="8" borderId="3" xfId="1" applyFont="1" applyFill="1" applyBorder="1"/>
    <xf numFmtId="10" fontId="7" fillId="8" borderId="4" xfId="1" applyNumberFormat="1" applyFont="1" applyFill="1" applyBorder="1"/>
    <xf numFmtId="166" fontId="7" fillId="8" borderId="4" xfId="2" applyNumberFormat="1" applyFont="1" applyFill="1" applyBorder="1" applyProtection="1">
      <protection hidden="1"/>
    </xf>
    <xf numFmtId="0" fontId="7" fillId="8" borderId="4" xfId="1" applyFont="1" applyFill="1" applyBorder="1"/>
    <xf numFmtId="0" fontId="4" fillId="7" borderId="5" xfId="3" applyFont="1" applyFill="1" applyBorder="1" applyProtection="1">
      <protection locked="0"/>
    </xf>
    <xf numFmtId="0" fontId="0" fillId="0" borderId="0" xfId="0" applyAlignment="1">
      <alignment wrapText="1"/>
    </xf>
  </cellXfs>
  <cellStyles count="5">
    <cellStyle name="20 % - Accent1" xfId="1" builtinId="30"/>
    <cellStyle name="60 % - Accent6" xfId="2" builtinId="52"/>
    <cellStyle name="Calcul" xfId="4" builtinId="22"/>
    <cellStyle name="Entrée" xfId="3" builtinId="20"/>
    <cellStyle name="Normal" xfId="0" builtinId="0"/>
  </cellStyles>
  <dxfs count="0"/>
  <tableStyles count="0" defaultTableStyle="TableStyleMedium2" defaultPivotStyle="PivotStyleLight16"/>
  <colors>
    <mruColors>
      <color rgb="FF30D2A9"/>
      <color rgb="FF8C66C3"/>
      <color rgb="FFFF675D"/>
      <color rgb="FF595959"/>
      <color rgb="FF94E8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Graph!$C$2</c:f>
              <c:strCache>
                <c:ptCount val="1"/>
                <c:pt idx="0">
                  <c:v>Universität St. Gallen (HSG)</c:v>
                </c:pt>
              </c:strCache>
            </c:strRef>
          </c:tx>
          <c:spPr>
            <a:ln w="34925" cap="rnd">
              <a:solidFill>
                <a:srgbClr val="30D2A9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30D2A9"/>
              </a:solidFill>
              <a:ln w="9525">
                <a:solidFill>
                  <a:srgbClr val="30D2A9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Graph!$B$5:$B$15</c:f>
              <c:strCache>
                <c:ptCount val="11"/>
                <c:pt idx="0">
                  <c:v>Nationalities - Students</c:v>
                </c:pt>
                <c:pt idx="1">
                  <c:v>Nationalities - Faculty and teaching staff</c:v>
                </c:pt>
                <c:pt idx="2">
                  <c:v>Nationalities - Academic assistants and staff    </c:v>
                </c:pt>
                <c:pt idx="3">
                  <c:v>Nationalities - Management, admin. and technical staff</c:v>
                </c:pt>
                <c:pt idx="4">
                  <c:v>Study programmes - Courses in English </c:v>
                </c:pt>
                <c:pt idx="5">
                  <c:v>Study programmes - International dimension </c:v>
                </c:pt>
                <c:pt idx="6">
                  <c:v>Study programmes - Collaboration foreign institution</c:v>
                </c:pt>
                <c:pt idx="7">
                  <c:v>Research - International collaboration</c:v>
                </c:pt>
                <c:pt idx="8">
                  <c:v>Strategy - Accommodation </c:v>
                </c:pt>
                <c:pt idx="9">
                  <c:v>Strategy - Additional funding </c:v>
                </c:pt>
                <c:pt idx="10">
                  <c:v>Strategy - Partner institutions </c:v>
                </c:pt>
              </c:strCache>
            </c:strRef>
          </c:cat>
          <c:val>
            <c:numRef>
              <c:f>Graph!$C$5:$C$15</c:f>
              <c:numCache>
                <c:formatCode>0.0000</c:formatCode>
                <c:ptCount val="11"/>
                <c:pt idx="0">
                  <c:v>0.37052394887611612</c:v>
                </c:pt>
                <c:pt idx="1">
                  <c:v>0.70508672080731805</c:v>
                </c:pt>
                <c:pt idx="2">
                  <c:v>0.67264330759643109</c:v>
                </c:pt>
                <c:pt idx="3">
                  <c:v>2.1475954250877512E-2</c:v>
                </c:pt>
                <c:pt idx="4">
                  <c:v>0.64166666666666661</c:v>
                </c:pt>
                <c:pt idx="5">
                  <c:v>1</c:v>
                </c:pt>
                <c:pt idx="6">
                  <c:v>1</c:v>
                </c:pt>
                <c:pt idx="7">
                  <c:v>0.26666666666666661</c:v>
                </c:pt>
                <c:pt idx="8">
                  <c:v>1</c:v>
                </c:pt>
                <c:pt idx="9">
                  <c:v>0</c:v>
                </c:pt>
                <c:pt idx="10">
                  <c:v>0.28939828080229224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1-4DEC-B069-BFC4B08871AD}"/>
            </c:ext>
          </c:extLst>
        </c:ser>
        <c:ser>
          <c:idx val="1"/>
          <c:order val="1"/>
          <c:tx>
            <c:strRef>
              <c:f>Graph!$C$18</c:f>
              <c:strCache>
                <c:ptCount val="1"/>
                <c:pt idx="0">
                  <c:v>Eidgenössische Technische Hochschule Zürich (ETHZ)</c:v>
                </c:pt>
              </c:strCache>
            </c:strRef>
          </c:tx>
          <c:spPr>
            <a:ln w="34925" cap="rnd">
              <a:solidFill>
                <a:srgbClr val="8C66C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8C66C3"/>
              </a:solidFill>
              <a:ln w="9525">
                <a:solidFill>
                  <a:srgbClr val="8C66C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Graph!$B$5:$B$15</c:f>
              <c:strCache>
                <c:ptCount val="11"/>
                <c:pt idx="0">
                  <c:v>Nationalities - Students</c:v>
                </c:pt>
                <c:pt idx="1">
                  <c:v>Nationalities - Faculty and teaching staff</c:v>
                </c:pt>
                <c:pt idx="2">
                  <c:v>Nationalities - Academic assistants and staff    </c:v>
                </c:pt>
                <c:pt idx="3">
                  <c:v>Nationalities - Management, admin. and technical staff</c:v>
                </c:pt>
                <c:pt idx="4">
                  <c:v>Study programmes - Courses in English </c:v>
                </c:pt>
                <c:pt idx="5">
                  <c:v>Study programmes - International dimension </c:v>
                </c:pt>
                <c:pt idx="6">
                  <c:v>Study programmes - Collaboration foreign institution</c:v>
                </c:pt>
                <c:pt idx="7">
                  <c:v>Research - International collaboration</c:v>
                </c:pt>
                <c:pt idx="8">
                  <c:v>Strategy - Accommodation </c:v>
                </c:pt>
                <c:pt idx="9">
                  <c:v>Strategy - Additional funding </c:v>
                </c:pt>
                <c:pt idx="10">
                  <c:v>Strategy - Partner institutions </c:v>
                </c:pt>
              </c:strCache>
            </c:strRef>
          </c:cat>
          <c:val>
            <c:numRef>
              <c:f>Graph!$C$21:$C$31</c:f>
              <c:numCache>
                <c:formatCode>0.0000</c:formatCode>
                <c:ptCount val="11"/>
                <c:pt idx="0">
                  <c:v>0.38395755987947694</c:v>
                </c:pt>
                <c:pt idx="1">
                  <c:v>0.81514281757572826</c:v>
                </c:pt>
                <c:pt idx="2">
                  <c:v>0.78941963014926197</c:v>
                </c:pt>
                <c:pt idx="3">
                  <c:v>0.76712346045856483</c:v>
                </c:pt>
                <c:pt idx="4">
                  <c:v>1</c:v>
                </c:pt>
                <c:pt idx="5">
                  <c:v>7.1428571428571425E-2</c:v>
                </c:pt>
                <c:pt idx="6">
                  <c:v>4.395604395604432E-2</c:v>
                </c:pt>
                <c:pt idx="7">
                  <c:v>0.38333333333333341</c:v>
                </c:pt>
                <c:pt idx="8">
                  <c:v>0.44539793297645203</c:v>
                </c:pt>
                <c:pt idx="9">
                  <c:v>0.52283781796061446</c:v>
                </c:pt>
                <c:pt idx="10">
                  <c:v>0.21633237822349571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A1-4DEC-B069-BFC4B0887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051256"/>
        <c:axId val="738053880"/>
      </c:radarChart>
      <c:catAx>
        <c:axId val="73805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738053880"/>
        <c:crosses val="autoZero"/>
        <c:auto val="1"/>
        <c:lblAlgn val="ctr"/>
        <c:lblOffset val="100"/>
        <c:noMultiLvlLbl val="0"/>
      </c:catAx>
      <c:valAx>
        <c:axId val="738053880"/>
        <c:scaling>
          <c:orientation val="minMax"/>
          <c:max val="1"/>
          <c:min val="0"/>
        </c:scaling>
        <c:delete val="1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crossAx val="7380512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1</xdr:row>
      <xdr:rowOff>0</xdr:rowOff>
    </xdr:from>
    <xdr:to>
      <xdr:col>10</xdr:col>
      <xdr:colOff>1333500</xdr:colOff>
      <xdr:row>30</xdr:row>
      <xdr:rowOff>176213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AC72AEC-F020-4CFB-A119-226CDCBBA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159B4-5AFC-4529-9742-5D7023A86C45}">
  <dimension ref="A1:DQ932"/>
  <sheetViews>
    <sheetView tabSelected="1" zoomScale="70" zoomScaleNormal="70" workbookViewId="0">
      <selection activeCell="C2" sqref="C2"/>
    </sheetView>
  </sheetViews>
  <sheetFormatPr baseColWidth="10" defaultRowHeight="15" x14ac:dyDescent="0.25"/>
  <cols>
    <col min="1" max="1" width="3.5703125" style="7" customWidth="1"/>
    <col min="2" max="2" width="52.140625" style="7" customWidth="1"/>
    <col min="3" max="3" width="57.28515625" style="7" customWidth="1"/>
    <col min="4" max="4" width="24.28515625" style="7" hidden="1" customWidth="1"/>
    <col min="5" max="5" width="14.5703125" style="7" bestFit="1" customWidth="1"/>
    <col min="6" max="6" width="18" style="7" bestFit="1" customWidth="1"/>
    <col min="7" max="7" width="19.5703125" style="7" bestFit="1" customWidth="1"/>
    <col min="8" max="8" width="22.7109375" style="7" bestFit="1" customWidth="1"/>
    <col min="9" max="9" width="9.85546875" style="7" bestFit="1" customWidth="1"/>
    <col min="10" max="10" width="18.5703125" style="7" bestFit="1" customWidth="1"/>
    <col min="11" max="11" width="20.140625" style="7" bestFit="1" customWidth="1"/>
    <col min="12" max="12" width="22.28515625" style="7" bestFit="1" customWidth="1"/>
    <col min="13" max="121" width="11.42578125" style="7"/>
  </cols>
  <sheetData>
    <row r="1" spans="1:121" s="5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</row>
    <row r="2" spans="1:121" x14ac:dyDescent="0.25">
      <c r="B2" s="10" t="s">
        <v>21</v>
      </c>
      <c r="C2" s="19" t="s">
        <v>38</v>
      </c>
    </row>
    <row r="3" spans="1:121" s="5" customFormat="1" x14ac:dyDescent="0.25">
      <c r="A3" s="7"/>
      <c r="B3" s="8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</row>
    <row r="4" spans="1:121" s="5" customFormat="1" x14ac:dyDescent="0.25">
      <c r="A4" s="7"/>
      <c r="B4" s="11"/>
      <c r="C4" s="1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</row>
    <row r="5" spans="1:121" x14ac:dyDescent="0.25">
      <c r="B5" s="16" t="s">
        <v>23</v>
      </c>
      <c r="C5" s="17">
        <f>VLOOKUP($C$2,Data_Index!$A$2:$L$35,2,FALSE)</f>
        <v>0.37052394887611612</v>
      </c>
      <c r="M5" s="9"/>
    </row>
    <row r="6" spans="1:121" x14ac:dyDescent="0.25">
      <c r="B6" s="16" t="s">
        <v>24</v>
      </c>
      <c r="C6" s="17">
        <f>VLOOKUP($C$2,Data_Index!$A$2:$L$35,3,FALSE)</f>
        <v>0.70508672080731805</v>
      </c>
    </row>
    <row r="7" spans="1:121" x14ac:dyDescent="0.25">
      <c r="B7" s="16" t="s">
        <v>25</v>
      </c>
      <c r="C7" s="17">
        <f>VLOOKUP($C$2,Data_Index!$A$2:$L$35,4,FALSE)</f>
        <v>0.67264330759643109</v>
      </c>
    </row>
    <row r="8" spans="1:121" x14ac:dyDescent="0.25">
      <c r="B8" s="16" t="s">
        <v>58</v>
      </c>
      <c r="C8" s="17">
        <f>VLOOKUP($C$2,Data_Index!$A$2:$L$35,5,FALSE)</f>
        <v>2.1475954250877512E-2</v>
      </c>
    </row>
    <row r="9" spans="1:121" x14ac:dyDescent="0.25">
      <c r="B9" s="16" t="s">
        <v>27</v>
      </c>
      <c r="C9" s="17">
        <f>VLOOKUP($C$2,Data_Index!$A$2:$L$35,6,FALSE)</f>
        <v>0.64166666666666661</v>
      </c>
    </row>
    <row r="10" spans="1:121" x14ac:dyDescent="0.25">
      <c r="B10" s="18" t="s">
        <v>26</v>
      </c>
      <c r="C10" s="17">
        <f>VLOOKUP($C$2,Data_Index!$A$2:$L$35,7,FALSE)</f>
        <v>1</v>
      </c>
    </row>
    <row r="11" spans="1:121" x14ac:dyDescent="0.25">
      <c r="B11" s="16" t="s">
        <v>60</v>
      </c>
      <c r="C11" s="17">
        <f>VLOOKUP($C$2,Data_Index!$A$2:$L$35,8,FALSE)</f>
        <v>1</v>
      </c>
    </row>
    <row r="12" spans="1:121" x14ac:dyDescent="0.25">
      <c r="B12" s="16" t="s">
        <v>28</v>
      </c>
      <c r="C12" s="17">
        <f>VLOOKUP($C$2,Data_Index!$A$2:$L$35,9,FALSE)</f>
        <v>0.26666666666666661</v>
      </c>
    </row>
    <row r="13" spans="1:121" x14ac:dyDescent="0.25">
      <c r="B13" s="16" t="s">
        <v>29</v>
      </c>
      <c r="C13" s="17">
        <f>VLOOKUP($C$2,Data_Index!$A$2:$L$35,10,FALSE)</f>
        <v>1</v>
      </c>
    </row>
    <row r="14" spans="1:121" x14ac:dyDescent="0.25">
      <c r="B14" s="16" t="s">
        <v>30</v>
      </c>
      <c r="C14" s="17">
        <f>VLOOKUP($C$2,Data_Index!$A$2:$L$35,12,FALSE)</f>
        <v>0</v>
      </c>
    </row>
    <row r="15" spans="1:121" x14ac:dyDescent="0.25">
      <c r="B15" s="16" t="s">
        <v>31</v>
      </c>
      <c r="C15" s="17">
        <f>VLOOKUP($C$2,Data_Index!$A$2:$L$35,11,FALSE)</f>
        <v>0.28939828080229224</v>
      </c>
    </row>
    <row r="16" spans="1:121" s="5" customFormat="1" hidden="1" x14ac:dyDescent="0.25">
      <c r="A16" s="7"/>
      <c r="B16" s="11"/>
      <c r="C16" s="11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</row>
    <row r="17" spans="1:121" s="5" customFormat="1" x14ac:dyDescent="0.25">
      <c r="A17" s="7"/>
      <c r="B17" s="11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</row>
    <row r="18" spans="1:121" x14ac:dyDescent="0.25">
      <c r="B18" s="10" t="s">
        <v>22</v>
      </c>
      <c r="C18" s="6" t="s">
        <v>39</v>
      </c>
    </row>
    <row r="19" spans="1:121" s="5" customFormat="1" x14ac:dyDescent="0.25">
      <c r="A19" s="7"/>
      <c r="B19" s="12"/>
      <c r="C19" s="12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</row>
    <row r="20" spans="1:121" s="5" customFormat="1" x14ac:dyDescent="0.25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</row>
    <row r="21" spans="1:121" x14ac:dyDescent="0.25">
      <c r="B21" s="13" t="s">
        <v>23</v>
      </c>
      <c r="C21" s="14">
        <f>VLOOKUP($C$18,Data_Index!$A$2:$L$35,2,FALSE)</f>
        <v>0.38395755987947694</v>
      </c>
    </row>
    <row r="22" spans="1:121" x14ac:dyDescent="0.25">
      <c r="B22" s="13" t="s">
        <v>24</v>
      </c>
      <c r="C22" s="14">
        <f>VLOOKUP($C$18,Data_Index!$A$2:$L$35,3,FALSE)</f>
        <v>0.81514281757572826</v>
      </c>
    </row>
    <row r="23" spans="1:121" x14ac:dyDescent="0.25">
      <c r="B23" s="13" t="s">
        <v>25</v>
      </c>
      <c r="C23" s="14">
        <f>VLOOKUP($C$18,Data_Index!$A$2:$L$35,4,FALSE)</f>
        <v>0.78941963014926197</v>
      </c>
    </row>
    <row r="24" spans="1:121" x14ac:dyDescent="0.25">
      <c r="B24" s="13" t="s">
        <v>59</v>
      </c>
      <c r="C24" s="14">
        <f>VLOOKUP($C$18,Data_Index!$A$2:$L$35,5,FALSE)</f>
        <v>0.76712346045856483</v>
      </c>
    </row>
    <row r="25" spans="1:121" x14ac:dyDescent="0.25">
      <c r="B25" s="13" t="s">
        <v>32</v>
      </c>
      <c r="C25" s="14">
        <f>VLOOKUP($C$18,Data_Index!$A$2:$L$35,6,FALSE)</f>
        <v>1</v>
      </c>
    </row>
    <row r="26" spans="1:121" x14ac:dyDescent="0.25">
      <c r="B26" s="15" t="s">
        <v>26</v>
      </c>
      <c r="C26" s="14">
        <f>VLOOKUP($C$18,Data_Index!$A$2:$L$35,7,FALSE)</f>
        <v>7.1428571428571425E-2</v>
      </c>
    </row>
    <row r="27" spans="1:121" x14ac:dyDescent="0.25">
      <c r="B27" s="13" t="s">
        <v>60</v>
      </c>
      <c r="C27" s="14">
        <f>VLOOKUP($C$18,Data_Index!$A$2:$L$35,8,FALSE)</f>
        <v>4.395604395604432E-2</v>
      </c>
    </row>
    <row r="28" spans="1:121" x14ac:dyDescent="0.25">
      <c r="B28" s="13" t="s">
        <v>28</v>
      </c>
      <c r="C28" s="14">
        <f>VLOOKUP($C$18,Data_Index!$A$2:$L$35,9,FALSE)</f>
        <v>0.38333333333333341</v>
      </c>
    </row>
    <row r="29" spans="1:121" x14ac:dyDescent="0.25">
      <c r="B29" s="13" t="s">
        <v>29</v>
      </c>
      <c r="C29" s="14">
        <f>VLOOKUP($C$18,Data_Index!$A$2:$L$35,10,FALSE)</f>
        <v>0.44539793297645203</v>
      </c>
    </row>
    <row r="30" spans="1:121" x14ac:dyDescent="0.25">
      <c r="B30" s="13" t="s">
        <v>30</v>
      </c>
      <c r="C30" s="14">
        <f>VLOOKUP($C$18,Data_Index!$A$2:$L$35,12,FALSE)</f>
        <v>0.52283781796061446</v>
      </c>
    </row>
    <row r="31" spans="1:121" s="5" customFormat="1" x14ac:dyDescent="0.25">
      <c r="A31" s="7"/>
      <c r="B31" s="13" t="s">
        <v>31</v>
      </c>
      <c r="C31" s="14">
        <f>VLOOKUP($C$18,Data_Index!$A$2:$L$35,11,FALSE)</f>
        <v>0.21633237822349571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</row>
    <row r="32" spans="1:121" s="5" customFormat="1" x14ac:dyDescent="0.25">
      <c r="A32" s="7"/>
      <c r="B32" s="11"/>
      <c r="C32" s="11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</row>
    <row r="33" spans="1:121" s="5" customFormat="1" x14ac:dyDescent="0.25">
      <c r="A33" s="7"/>
      <c r="B33" s="11"/>
      <c r="C33" s="11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</row>
    <row r="34" spans="1:121" s="5" customFormat="1" x14ac:dyDescent="0.25">
      <c r="A34" s="7"/>
      <c r="B34" s="11"/>
      <c r="C34" s="11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</row>
    <row r="35" spans="1:121" s="5" customForma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</row>
    <row r="36" spans="1:121" s="5" customForma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</row>
    <row r="37" spans="1:121" s="5" customForma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</row>
    <row r="38" spans="1:121" s="5" customForma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</row>
    <row r="39" spans="1:121" s="5" customForma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</row>
    <row r="40" spans="1:121" s="5" customForma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</row>
    <row r="41" spans="1:121" s="5" customForma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</row>
    <row r="42" spans="1:121" s="5" customForma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</row>
    <row r="43" spans="1:121" s="5" customForma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</row>
    <row r="44" spans="1:121" s="5" customForma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</row>
    <row r="45" spans="1:121" s="5" customForma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</row>
    <row r="46" spans="1:121" s="5" customForma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</row>
    <row r="47" spans="1:121" s="5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</row>
    <row r="48" spans="1:121" s="5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</row>
    <row r="49" spans="1:121" s="5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</row>
    <row r="50" spans="1:121" s="5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</row>
    <row r="51" spans="1:121" s="5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</row>
    <row r="52" spans="1:121" s="5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</row>
    <row r="53" spans="1:121" s="5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</row>
    <row r="54" spans="1:121" s="5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</row>
    <row r="55" spans="1:121" s="5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</row>
    <row r="56" spans="1:121" s="5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</row>
    <row r="57" spans="1:121" s="5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</row>
    <row r="58" spans="1:121" s="5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</row>
    <row r="59" spans="1:121" s="5" customForma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</row>
    <row r="60" spans="1:121" s="5" customForma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</row>
    <row r="61" spans="1:121" s="5" customForma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</row>
    <row r="62" spans="1:121" s="5" customForma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</row>
    <row r="63" spans="1:121" s="5" customForma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</row>
    <row r="64" spans="1:121" s="5" customForma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</row>
    <row r="65" spans="1:121" s="5" customForma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</row>
    <row r="66" spans="1:121" s="5" customForma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</row>
    <row r="67" spans="1:121" s="5" customForma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</row>
    <row r="68" spans="1:121" s="5" customForma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</row>
    <row r="69" spans="1:121" s="5" customForma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</row>
    <row r="70" spans="1:121" s="5" customForma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</row>
    <row r="71" spans="1:121" s="5" customForma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</row>
    <row r="72" spans="1:121" s="5" customForma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</row>
    <row r="73" spans="1:121" s="5" customForma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</row>
    <row r="74" spans="1:121" s="5" customForma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</row>
    <row r="75" spans="1:121" s="5" customForma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</row>
    <row r="76" spans="1:121" s="5" customForma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</row>
    <row r="77" spans="1:121" s="5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</row>
    <row r="78" spans="1:121" s="5" customForma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</row>
    <row r="79" spans="1:121" s="5" customForma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</row>
    <row r="80" spans="1:121" s="5" customForma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</row>
    <row r="81" spans="1:121" s="5" customForma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</row>
    <row r="82" spans="1:121" s="5" customForma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</row>
    <row r="83" spans="1:121" s="5" customForma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</row>
    <row r="84" spans="1:121" s="5" customForma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</row>
    <row r="85" spans="1:121" s="5" customForma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</row>
    <row r="86" spans="1:121" s="5" customForma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</row>
    <row r="87" spans="1:121" s="5" customForma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</row>
    <row r="88" spans="1:121" s="5" customForma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</row>
    <row r="89" spans="1:121" s="5" customForma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</row>
    <row r="90" spans="1:121" s="5" customForma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</row>
    <row r="91" spans="1:121" s="5" customForma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</row>
    <row r="92" spans="1:121" s="5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</row>
    <row r="93" spans="1:121" s="5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</row>
    <row r="94" spans="1:121" s="5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</row>
    <row r="95" spans="1:121" s="5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</row>
    <row r="96" spans="1:121" s="5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</row>
    <row r="97" spans="1:121" s="5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</row>
    <row r="98" spans="1:121" s="5" customForma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</row>
    <row r="99" spans="1:121" s="5" customForma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</row>
    <row r="100" spans="1:121" s="5" customForma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</row>
    <row r="101" spans="1:121" s="5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</row>
    <row r="102" spans="1:121" s="5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</row>
    <row r="103" spans="1:121" s="5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</row>
    <row r="104" spans="1:121" s="5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</row>
    <row r="105" spans="1:121" s="5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</row>
    <row r="106" spans="1:121" s="5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</row>
    <row r="107" spans="1:121" s="5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</row>
    <row r="108" spans="1:121" s="5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</row>
    <row r="109" spans="1:121" s="5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</row>
    <row r="110" spans="1:121" s="5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</row>
    <row r="111" spans="1:121" s="5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</row>
    <row r="112" spans="1:121" s="5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</row>
    <row r="113" spans="1:121" s="5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</row>
    <row r="114" spans="1:121" s="5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</row>
    <row r="115" spans="1:121" s="5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</row>
    <row r="116" spans="1:121" s="5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</row>
    <row r="117" spans="1:121" s="5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</row>
    <row r="118" spans="1:121" s="5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</row>
    <row r="119" spans="1:121" s="5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</row>
    <row r="120" spans="1:121" s="5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</row>
    <row r="121" spans="1:121" s="5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</row>
    <row r="122" spans="1:121" s="5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</row>
    <row r="123" spans="1:121" s="5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</row>
    <row r="124" spans="1:121" s="5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</row>
    <row r="125" spans="1:121" s="5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</row>
    <row r="126" spans="1:121" s="5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</row>
    <row r="127" spans="1:121" s="5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</row>
    <row r="128" spans="1:121" s="5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</row>
    <row r="129" spans="1:121" s="5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</row>
    <row r="130" spans="1:121" s="5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</row>
    <row r="131" spans="1:121" s="5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</row>
    <row r="132" spans="1:121" s="5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</row>
    <row r="133" spans="1:121" s="5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</row>
    <row r="134" spans="1:121" s="5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</row>
    <row r="135" spans="1:121" s="5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</row>
    <row r="136" spans="1:121" s="5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</row>
    <row r="137" spans="1:121" s="5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</row>
    <row r="138" spans="1:121" s="5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</row>
    <row r="139" spans="1:121" s="5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</row>
    <row r="140" spans="1:121" s="5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</row>
    <row r="141" spans="1:121" s="5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</row>
    <row r="142" spans="1:121" s="5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</row>
    <row r="143" spans="1:121" s="5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</row>
    <row r="144" spans="1:121" s="5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</row>
    <row r="145" spans="1:121" s="5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</row>
    <row r="146" spans="1:121" s="5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</row>
    <row r="147" spans="1:121" s="5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</row>
    <row r="148" spans="1:121" s="5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</row>
    <row r="149" spans="1:121" s="5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</row>
    <row r="150" spans="1:121" s="5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</row>
    <row r="151" spans="1:121" s="5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</row>
    <row r="152" spans="1:121" s="5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</row>
    <row r="153" spans="1:121" s="5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</row>
    <row r="154" spans="1:121" s="5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</row>
    <row r="155" spans="1:121" s="5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</row>
    <row r="156" spans="1:121" s="5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</row>
    <row r="157" spans="1:121" s="5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</row>
    <row r="158" spans="1:121" s="5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</row>
    <row r="159" spans="1:121" s="5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</row>
    <row r="160" spans="1:121" s="5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</row>
    <row r="161" spans="1:121" s="5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</row>
    <row r="162" spans="1:121" s="5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</row>
    <row r="163" spans="1:121" s="5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</row>
    <row r="164" spans="1:121" s="5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</row>
    <row r="165" spans="1:121" s="5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</row>
    <row r="166" spans="1:121" s="5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</row>
    <row r="167" spans="1:121" s="5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</row>
    <row r="168" spans="1:121" s="5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</row>
    <row r="169" spans="1:121" s="5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</row>
    <row r="170" spans="1:121" s="5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</row>
    <row r="171" spans="1:121" s="5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</row>
    <row r="172" spans="1:121" s="5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</row>
    <row r="173" spans="1:121" s="5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</row>
    <row r="174" spans="1:121" s="5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</row>
    <row r="175" spans="1:121" s="5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</row>
    <row r="176" spans="1:121" s="5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</row>
    <row r="177" spans="1:121" s="5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</row>
    <row r="178" spans="1:121" s="5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</row>
    <row r="179" spans="1:121" s="5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</row>
    <row r="180" spans="1:121" s="5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</row>
    <row r="181" spans="1:121" s="5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</row>
    <row r="182" spans="1:121" s="5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</row>
    <row r="183" spans="1:121" s="5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</row>
    <row r="184" spans="1:121" s="5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</row>
    <row r="185" spans="1:121" s="5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</row>
    <row r="186" spans="1:121" s="5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</row>
    <row r="187" spans="1:121" s="5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</row>
    <row r="188" spans="1:121" s="5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</row>
    <row r="189" spans="1:121" s="5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</row>
    <row r="190" spans="1:121" s="5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</row>
    <row r="191" spans="1:121" s="5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</row>
    <row r="192" spans="1:121" s="5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</row>
    <row r="193" spans="1:121" s="5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</row>
    <row r="194" spans="1:121" s="5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</row>
    <row r="195" spans="1:121" s="5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</row>
    <row r="196" spans="1:121" s="5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</row>
    <row r="197" spans="1:121" s="5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</row>
    <row r="198" spans="1:121" s="5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</row>
    <row r="199" spans="1:121" s="5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</row>
    <row r="200" spans="1:121" s="5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</row>
    <row r="201" spans="1:121" s="5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</row>
    <row r="202" spans="1:121" s="5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</row>
    <row r="203" spans="1:121" s="5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</row>
    <row r="204" spans="1:121" s="5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</row>
    <row r="205" spans="1:121" s="5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</row>
    <row r="206" spans="1:121" s="5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</row>
    <row r="207" spans="1:121" s="5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</row>
    <row r="208" spans="1:121" s="5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</row>
    <row r="209" spans="1:121" s="5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</row>
    <row r="210" spans="1:121" s="5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</row>
    <row r="211" spans="1:121" s="5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</row>
    <row r="212" spans="1:121" s="5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</row>
    <row r="213" spans="1:121" s="5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</row>
    <row r="214" spans="1:121" s="5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</row>
    <row r="215" spans="1:121" s="5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</row>
    <row r="216" spans="1:121" s="5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</row>
    <row r="217" spans="1:121" s="5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</row>
    <row r="218" spans="1:121" s="5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</row>
    <row r="219" spans="1:121" s="5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</row>
    <row r="220" spans="1:121" s="5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</row>
    <row r="221" spans="1:121" s="5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</row>
    <row r="222" spans="1:121" s="5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</row>
    <row r="223" spans="1:121" s="5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</row>
    <row r="224" spans="1:121" s="5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</row>
    <row r="225" spans="1:121" s="5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</row>
    <row r="226" spans="1:121" s="5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</row>
    <row r="227" spans="1:121" s="5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</row>
    <row r="228" spans="1:121" s="5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</row>
    <row r="229" spans="1:121" s="5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</row>
    <row r="230" spans="1:121" s="5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</row>
    <row r="231" spans="1:121" s="5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</row>
    <row r="232" spans="1:121" s="5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</row>
    <row r="233" spans="1:121" s="5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</row>
    <row r="234" spans="1:121" s="5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</row>
    <row r="235" spans="1:121" s="5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</row>
    <row r="236" spans="1:121" s="5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</row>
    <row r="237" spans="1:121" s="5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</row>
    <row r="238" spans="1:121" s="5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</row>
    <row r="239" spans="1:121" s="5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</row>
    <row r="240" spans="1:121" s="5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</row>
    <row r="241" spans="1:121" s="5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</row>
    <row r="242" spans="1:121" s="5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</row>
    <row r="243" spans="1:121" s="5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</row>
    <row r="244" spans="1:121" s="5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</row>
    <row r="245" spans="1:121" s="5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</row>
    <row r="246" spans="1:121" s="5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</row>
    <row r="247" spans="1:121" s="5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</row>
    <row r="248" spans="1:121" s="5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</row>
    <row r="249" spans="1:121" s="5" customForma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</row>
    <row r="250" spans="1:121" s="5" customForma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</row>
    <row r="251" spans="1:121" s="5" customForma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</row>
    <row r="252" spans="1:121" s="5" customForma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</row>
    <row r="253" spans="1:121" s="5" customForma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</row>
    <row r="254" spans="1:121" s="5" customForma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</row>
    <row r="255" spans="1:121" s="5" customForma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</row>
    <row r="256" spans="1:121" s="5" customForma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</row>
    <row r="257" spans="1:121" s="5" customForma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</row>
    <row r="258" spans="1:121" s="5" customForma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</row>
    <row r="259" spans="1:121" s="5" customForma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</row>
    <row r="260" spans="1:121" s="5" customForma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</row>
    <row r="261" spans="1:121" s="5" customForma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</row>
    <row r="262" spans="1:121" s="5" customForma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</row>
    <row r="263" spans="1:121" s="5" customForma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</row>
    <row r="264" spans="1:121" s="5" customForma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</row>
    <row r="265" spans="1:121" s="5" customForma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</row>
    <row r="266" spans="1:121" s="5" customForma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</row>
    <row r="267" spans="1:121" s="5" customForma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</row>
    <row r="268" spans="1:121" s="5" customForma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</row>
    <row r="269" spans="1:121" s="5" customForma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</row>
    <row r="270" spans="1:121" s="5" customForma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</row>
    <row r="271" spans="1:121" s="5" customForma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</row>
    <row r="272" spans="1:121" s="5" customForma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</row>
    <row r="273" spans="1:121" s="5" customForma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</row>
    <row r="274" spans="1:121" s="5" customForma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</row>
    <row r="275" spans="1:121" s="5" customForma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</row>
    <row r="276" spans="1:121" s="5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</row>
    <row r="277" spans="1:121" s="5" customForma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</row>
    <row r="278" spans="1:121" s="5" customForma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</row>
    <row r="279" spans="1:121" s="5" customForma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</row>
    <row r="280" spans="1:121" s="5" customForma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</row>
    <row r="281" spans="1:121" s="5" customForma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</row>
    <row r="282" spans="1:121" s="5" customForma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</row>
    <row r="283" spans="1:121" s="5" customForma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</row>
    <row r="284" spans="1:121" s="5" customForma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</row>
    <row r="285" spans="1:121" s="5" customForma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</row>
    <row r="286" spans="1:121" s="5" customForma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</row>
    <row r="287" spans="1:121" s="5" customForma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</row>
    <row r="288" spans="1:121" s="5" customForma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</row>
    <row r="289" spans="1:121" s="5" customForma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</row>
    <row r="290" spans="1:121" s="5" customForma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</row>
    <row r="291" spans="1:121" s="5" customForma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</row>
    <row r="292" spans="1:121" s="5" customForma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</row>
    <row r="293" spans="1:121" s="5" customForma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</row>
    <row r="294" spans="1:121" s="5" customForma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</row>
    <row r="295" spans="1:121" s="5" customForma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</row>
    <row r="296" spans="1:121" s="5" customForma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</row>
    <row r="297" spans="1:121" s="5" customForma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</row>
    <row r="298" spans="1:121" s="5" customForma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</row>
    <row r="299" spans="1:121" s="5" customForma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</row>
    <row r="300" spans="1:121" s="5" customForma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</row>
    <row r="301" spans="1:121" s="5" customForma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</row>
    <row r="302" spans="1:121" s="5" customForma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</row>
    <row r="303" spans="1:121" s="5" customForma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</row>
    <row r="304" spans="1:121" s="5" customForma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</row>
    <row r="305" spans="1:121" s="5" customForma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</row>
    <row r="306" spans="1:121" s="5" customForma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</row>
    <row r="307" spans="1:121" s="5" customForma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</row>
    <row r="308" spans="1:121" s="5" customForma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</row>
    <row r="309" spans="1:121" s="5" customForma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</row>
    <row r="310" spans="1:121" s="5" customForma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</row>
    <row r="311" spans="1:121" s="5" customForma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</row>
    <row r="312" spans="1:121" s="5" customForma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</row>
    <row r="313" spans="1:121" s="5" customForma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</row>
    <row r="314" spans="1:121" s="5" customForma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</row>
    <row r="315" spans="1:121" s="5" customForma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</row>
    <row r="316" spans="1:121" s="5" customForma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</row>
    <row r="317" spans="1:121" s="5" customForma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</row>
    <row r="318" spans="1:121" s="5" customForma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</row>
    <row r="319" spans="1:121" s="5" customForma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</row>
    <row r="320" spans="1:121" s="5" customForma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</row>
    <row r="321" spans="1:121" s="5" customForma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</row>
    <row r="322" spans="1:121" s="5" customForma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</row>
    <row r="323" spans="1:121" s="5" customForma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</row>
    <row r="324" spans="1:121" s="5" customForma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</row>
    <row r="325" spans="1:121" s="5" customForma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</row>
    <row r="326" spans="1:121" s="5" customForma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</row>
    <row r="327" spans="1:121" s="5" customForma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</row>
    <row r="328" spans="1:121" s="5" customForma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</row>
    <row r="329" spans="1:121" s="5" customForma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</row>
    <row r="330" spans="1:121" s="5" customForma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</row>
    <row r="331" spans="1:121" s="5" customForma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</row>
    <row r="332" spans="1:121" s="5" customForma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</row>
    <row r="333" spans="1:121" s="5" customForma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</row>
    <row r="334" spans="1:121" s="5" customForma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</row>
    <row r="335" spans="1:121" s="5" customForma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</row>
    <row r="336" spans="1:121" s="5" customForma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</row>
    <row r="337" spans="1:121" s="5" customForma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</row>
    <row r="338" spans="1:121" s="5" customForma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</row>
    <row r="339" spans="1:121" s="5" customForma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</row>
    <row r="340" spans="1:121" s="5" customForma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</row>
    <row r="341" spans="1:121" s="5" customForma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</row>
    <row r="342" spans="1:121" s="5" customForma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</row>
    <row r="343" spans="1:121" s="5" customForma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</row>
    <row r="344" spans="1:121" s="5" customForma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</row>
    <row r="345" spans="1:121" s="5" customForma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</row>
    <row r="346" spans="1:121" s="5" customForma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</row>
    <row r="347" spans="1:121" s="5" customForma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</row>
    <row r="348" spans="1:121" s="5" customForma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</row>
    <row r="349" spans="1:121" s="5" customForma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</row>
    <row r="350" spans="1:121" s="5" customForma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</row>
    <row r="351" spans="1:121" s="5" customForma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</row>
    <row r="352" spans="1:121" s="5" customForma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</row>
    <row r="353" spans="1:121" s="5" customForma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</row>
    <row r="354" spans="1:121" s="5" customForma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</row>
    <row r="355" spans="1:121" s="5" customForma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</row>
    <row r="356" spans="1:121" s="5" customForma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</row>
    <row r="357" spans="1:121" s="5" customForma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</row>
    <row r="358" spans="1:121" s="5" customForma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</row>
    <row r="359" spans="1:121" s="5" customForma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</row>
    <row r="360" spans="1:121" s="5" customForma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</row>
    <row r="361" spans="1:121" s="5" customForma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</row>
    <row r="362" spans="1:121" s="5" customForma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</row>
    <row r="363" spans="1:121" s="5" customForma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</row>
    <row r="364" spans="1:121" s="5" customForma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</row>
    <row r="365" spans="1:121" s="5" customForma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</row>
    <row r="366" spans="1:121" s="5" customForma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</row>
    <row r="367" spans="1:121" s="5" customForma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</row>
    <row r="368" spans="1:121" s="5" customForma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</row>
    <row r="369" spans="1:121" s="5" customForma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</row>
    <row r="370" spans="1:121" s="5" customForma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</row>
    <row r="371" spans="1:121" s="5" customForma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</row>
    <row r="372" spans="1:121" s="5" customForma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</row>
    <row r="373" spans="1:121" s="5" customForma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</row>
    <row r="374" spans="1:121" s="5" customForma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</row>
    <row r="375" spans="1:121" s="5" customForma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</row>
    <row r="376" spans="1:121" s="5" customForma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</row>
    <row r="377" spans="1:121" s="5" customForma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</row>
    <row r="378" spans="1:121" s="5" customForma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</row>
    <row r="379" spans="1:121" s="5" customForma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</row>
    <row r="380" spans="1:121" s="5" customForma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</row>
    <row r="381" spans="1:121" s="5" customForma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</row>
    <row r="382" spans="1:121" s="5" customForma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</row>
    <row r="383" spans="1:121" s="5" customForma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</row>
    <row r="384" spans="1:121" s="5" customForma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</row>
    <row r="385" spans="1:121" s="5" customForma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</row>
    <row r="386" spans="1:121" s="5" customForma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</row>
    <row r="387" spans="1:121" s="5" customForma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</row>
    <row r="388" spans="1:121" s="5" customForma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</row>
    <row r="389" spans="1:121" s="5" customForma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</row>
    <row r="390" spans="1:121" s="5" customForma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</row>
    <row r="391" spans="1:121" s="5" customForma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</row>
    <row r="392" spans="1:121" s="5" customForma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</row>
    <row r="393" spans="1:121" s="5" customForma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</row>
    <row r="394" spans="1:121" s="5" customForma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</row>
    <row r="395" spans="1:121" s="5" customForma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</row>
    <row r="396" spans="1:121" s="5" customForma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</row>
    <row r="397" spans="1:121" s="5" customForma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</row>
    <row r="398" spans="1:121" s="5" customForma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</row>
    <row r="399" spans="1:121" s="5" customForma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</row>
    <row r="400" spans="1:121" s="5" customForma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</row>
    <row r="401" spans="1:121" s="5" customForma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</row>
    <row r="402" spans="1:121" s="5" customForma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</row>
    <row r="403" spans="1:121" s="5" customForma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</row>
    <row r="404" spans="1:121" s="5" customForma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</row>
    <row r="405" spans="1:121" s="5" customForma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</row>
    <row r="406" spans="1:121" s="5" customForma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</row>
    <row r="407" spans="1:121" s="5" customForma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</row>
    <row r="408" spans="1:121" s="5" customForma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</row>
    <row r="409" spans="1:121" s="5" customForma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</row>
    <row r="410" spans="1:121" s="5" customForma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</row>
    <row r="411" spans="1:121" s="5" customForma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</row>
    <row r="412" spans="1:121" s="5" customForma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</row>
    <row r="413" spans="1:121" s="5" customForma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</row>
    <row r="414" spans="1:121" s="5" customForma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</row>
    <row r="415" spans="1:121" s="5" customForma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</row>
    <row r="416" spans="1:121" s="5" customForma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</row>
    <row r="417" spans="1:121" s="5" customForma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</row>
    <row r="418" spans="1:121" s="5" customForma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</row>
    <row r="419" spans="1:121" s="5" customForma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</row>
    <row r="420" spans="1:121" s="5" customForma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</row>
    <row r="421" spans="1:121" s="5" customForma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</row>
    <row r="422" spans="1:121" s="5" customForma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</row>
    <row r="423" spans="1:121" s="5" customForma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</row>
    <row r="424" spans="1:121" s="5" customForma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</row>
    <row r="425" spans="1:121" s="5" customForma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</row>
    <row r="426" spans="1:121" s="5" customForma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</row>
    <row r="427" spans="1:121" s="5" customForma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</row>
    <row r="428" spans="1:121" s="5" customForma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</row>
    <row r="429" spans="1:121" s="5" customForma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</row>
    <row r="430" spans="1:121" s="5" customForma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</row>
    <row r="431" spans="1:121" s="5" customForma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</row>
    <row r="432" spans="1:121" s="5" customForma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</row>
    <row r="433" spans="1:121" s="5" customForma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</row>
    <row r="434" spans="1:121" s="5" customForma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</row>
    <row r="435" spans="1:121" s="5" customForma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</row>
    <row r="436" spans="1:121" s="5" customForma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</row>
    <row r="437" spans="1:121" s="5" customForma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</row>
    <row r="438" spans="1:121" s="5" customForma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</row>
    <row r="439" spans="1:121" s="5" customForma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</row>
    <row r="440" spans="1:121" s="5" customForma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</row>
    <row r="441" spans="1:121" s="5" customForma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</row>
    <row r="442" spans="1:121" s="5" customForma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</row>
    <row r="443" spans="1:121" s="5" customForma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</row>
    <row r="444" spans="1:121" s="5" customForma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</row>
    <row r="445" spans="1:121" s="5" customForma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</row>
    <row r="446" spans="1:121" s="5" customForma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</row>
    <row r="447" spans="1:121" s="5" customForma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</row>
    <row r="448" spans="1:121" s="5" customForma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</row>
    <row r="449" spans="1:121" s="5" customForma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</row>
    <row r="450" spans="1:121" s="5" customForma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</row>
    <row r="451" spans="1:121" s="5" customForma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</row>
    <row r="452" spans="1:121" s="5" customForma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</row>
    <row r="453" spans="1:121" s="5" customForma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</row>
    <row r="454" spans="1:121" s="5" customForma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</row>
    <row r="455" spans="1:121" s="5" customForma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</row>
    <row r="456" spans="1:121" s="5" customForma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</row>
    <row r="457" spans="1:121" s="5" customForma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</row>
    <row r="458" spans="1:121" s="5" customForma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</row>
    <row r="459" spans="1:121" s="5" customForma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</row>
    <row r="460" spans="1:121" s="5" customForma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</row>
    <row r="461" spans="1:121" s="5" customForma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</row>
    <row r="462" spans="1:121" s="5" customForma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</row>
    <row r="463" spans="1:121" s="5" customForma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</row>
    <row r="464" spans="1:121" s="5" customForma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</row>
    <row r="465" spans="1:121" s="5" customForma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</row>
    <row r="466" spans="1:121" s="5" customForma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</row>
    <row r="467" spans="1:121" s="5" customForma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</row>
    <row r="468" spans="1:121" s="5" customForma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</row>
    <row r="469" spans="1:121" s="5" customForma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</row>
    <row r="470" spans="1:121" s="5" customForma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</row>
    <row r="471" spans="1:121" s="5" customForma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</row>
    <row r="472" spans="1:121" s="5" customForma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</row>
    <row r="473" spans="1:121" s="5" customForma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</row>
    <row r="474" spans="1:121" s="5" customForma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</row>
    <row r="475" spans="1:121" s="5" customForma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</row>
    <row r="476" spans="1:121" s="5" customForma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</row>
    <row r="477" spans="1:121" s="5" customForma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</row>
    <row r="478" spans="1:121" s="5" customForma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</row>
    <row r="479" spans="1:121" s="5" customForma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</row>
    <row r="480" spans="1:121" s="5" customForma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</row>
    <row r="481" spans="1:121" s="5" customForma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</row>
    <row r="482" spans="1:121" s="5" customForma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</row>
    <row r="483" spans="1:121" s="5" customForma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</row>
    <row r="484" spans="1:121" s="5" customForma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</row>
    <row r="485" spans="1:121" s="5" customForma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</row>
    <row r="486" spans="1:121" s="5" customForma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</row>
    <row r="487" spans="1:121" s="5" customForma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</row>
    <row r="488" spans="1:121" s="5" customForma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</row>
    <row r="489" spans="1:121" s="5" customForma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</row>
    <row r="490" spans="1:121" s="5" customForma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</row>
    <row r="491" spans="1:121" s="5" customForma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</row>
    <row r="492" spans="1:121" s="5" customForma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</row>
    <row r="493" spans="1:121" s="5" customForma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</row>
    <row r="494" spans="1:121" s="5" customForma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</row>
    <row r="495" spans="1:121" s="5" customForma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</row>
    <row r="496" spans="1:121" s="5" customForma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</row>
    <row r="497" spans="1:121" s="5" customForma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</row>
    <row r="498" spans="1:121" s="5" customForma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</row>
    <row r="499" spans="1:121" s="5" customForma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</row>
    <row r="500" spans="1:121" s="5" customForma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</row>
    <row r="501" spans="1:121" s="5" customForma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</row>
    <row r="502" spans="1:121" s="5" customForma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</row>
    <row r="503" spans="1:121" s="5" customForma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</row>
    <row r="504" spans="1:121" s="5" customForma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</row>
    <row r="505" spans="1:121" s="5" customForma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</row>
    <row r="506" spans="1:121" s="5" customForma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</row>
    <row r="507" spans="1:121" s="5" customForma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</row>
    <row r="508" spans="1:121" s="5" customForma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</row>
    <row r="509" spans="1:121" s="5" customForma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</row>
    <row r="510" spans="1:121" s="5" customForma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</row>
    <row r="511" spans="1:121" s="5" customForma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</row>
    <row r="512" spans="1:121" s="5" customForma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</row>
    <row r="513" spans="1:121" s="5" customForma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</row>
    <row r="514" spans="1:121" s="5" customForma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</row>
    <row r="515" spans="1:121" s="5" customForma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</row>
    <row r="516" spans="1:121" s="5" customForma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</row>
    <row r="517" spans="1:121" s="5" customForma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</row>
    <row r="518" spans="1:121" s="5" customForma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</row>
    <row r="519" spans="1:121" s="5" customForma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</row>
    <row r="520" spans="1:121" s="5" customForma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</row>
    <row r="521" spans="1:121" s="5" customForma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</row>
    <row r="522" spans="1:121" s="5" customForma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</row>
    <row r="523" spans="1:121" s="5" customForma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</row>
    <row r="524" spans="1:121" s="5" customForma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</row>
    <row r="525" spans="1:121" s="5" customForma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</row>
    <row r="526" spans="1:121" s="5" customForma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</row>
    <row r="527" spans="1:121" s="5" customForma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</row>
    <row r="528" spans="1:121" s="5" customForma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</row>
    <row r="529" spans="1:121" s="5" customForma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</row>
    <row r="530" spans="1:121" s="5" customForma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</row>
    <row r="531" spans="1:121" s="5" customForma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</row>
    <row r="532" spans="1:121" s="5" customForma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</row>
    <row r="533" spans="1:121" s="5" customForma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</row>
    <row r="534" spans="1:121" s="5" customForma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</row>
    <row r="535" spans="1:121" s="5" customForma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</row>
    <row r="536" spans="1:121" s="5" customForma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</row>
    <row r="537" spans="1:121" s="5" customForma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</row>
    <row r="538" spans="1:121" s="5" customForma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</row>
    <row r="539" spans="1:121" s="5" customForma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</row>
    <row r="540" spans="1:121" s="5" customForma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</row>
    <row r="541" spans="1:121" s="5" customForma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</row>
    <row r="542" spans="1:121" s="5" customForma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</row>
    <row r="543" spans="1:121" s="5" customForma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</row>
    <row r="544" spans="1:121" s="5" customForma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</row>
    <row r="545" spans="1:121" s="5" customForma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</row>
    <row r="546" spans="1:121" s="5" customForma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</row>
    <row r="547" spans="1:121" s="5" customForma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</row>
    <row r="548" spans="1:121" s="5" customForma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</row>
    <row r="549" spans="1:121" s="5" customForma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</row>
    <row r="550" spans="1:121" s="5" customForma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</row>
    <row r="551" spans="1:121" s="5" customForma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</row>
    <row r="552" spans="1:121" s="5" customForma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</row>
    <row r="553" spans="1:121" s="5" customForma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</row>
    <row r="554" spans="1:121" s="5" customForma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</row>
    <row r="555" spans="1:121" s="5" customForma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</row>
    <row r="556" spans="1:121" s="5" customForma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</row>
    <row r="557" spans="1:121" s="5" customForma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</row>
    <row r="558" spans="1:121" s="5" customForma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</row>
    <row r="559" spans="1:121" s="5" customForma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</row>
    <row r="560" spans="1:121" s="5" customForma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</row>
    <row r="561" spans="1:121" s="5" customForma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</row>
    <row r="562" spans="1:121" s="5" customForma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</row>
    <row r="563" spans="1:121" s="5" customForma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</row>
    <row r="564" spans="1:121" s="5" customForma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</row>
    <row r="565" spans="1:121" s="5" customForma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</row>
    <row r="566" spans="1:121" s="5" customForma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</row>
    <row r="567" spans="1:121" s="5" customForma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</row>
    <row r="568" spans="1:121" s="5" customForma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</row>
    <row r="569" spans="1:121" s="5" customForma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</row>
    <row r="570" spans="1:121" s="5" customForma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</row>
    <row r="571" spans="1:121" s="5" customForma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</row>
    <row r="572" spans="1:121" s="5" customForma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</row>
    <row r="573" spans="1:121" s="5" customForma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</row>
    <row r="574" spans="1:121" s="5" customForma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</row>
    <row r="575" spans="1:121" s="5" customForma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</row>
    <row r="576" spans="1:121" s="5" customForma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</row>
    <row r="577" spans="1:121" s="5" customForma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</row>
    <row r="578" spans="1:121" s="5" customForma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</row>
    <row r="579" spans="1:121" s="5" customForma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</row>
    <row r="580" spans="1:121" s="5" customForma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</row>
    <row r="581" spans="1:121" s="5" customForma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</row>
    <row r="582" spans="1:121" s="5" customForma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</row>
    <row r="583" spans="1:121" s="5" customForma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</row>
    <row r="584" spans="1:121" s="5" customForma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</row>
    <row r="585" spans="1:121" s="5" customForma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</row>
    <row r="586" spans="1:121" s="5" customForma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</row>
    <row r="587" spans="1:121" s="5" customForma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</row>
    <row r="588" spans="1:121" s="5" customForma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</row>
    <row r="589" spans="1:121" s="5" customForma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</row>
    <row r="590" spans="1:121" s="5" customForma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</row>
    <row r="591" spans="1:121" s="5" customForma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</row>
    <row r="592" spans="1:121" s="5" customForma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</row>
    <row r="593" spans="1:121" s="5" customForma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</row>
    <row r="594" spans="1:121" s="5" customForma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</row>
    <row r="595" spans="1:121" s="5" customForma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</row>
    <row r="596" spans="1:121" s="5" customForma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</row>
    <row r="597" spans="1:121" s="5" customForma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</row>
    <row r="598" spans="1:121" s="5" customForma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</row>
    <row r="599" spans="1:121" s="5" customForma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</row>
    <row r="600" spans="1:121" s="5" customForma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</row>
    <row r="601" spans="1:121" s="5" customForma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</row>
    <row r="602" spans="1:121" s="5" customForma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</row>
    <row r="603" spans="1:121" s="5" customForma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</row>
    <row r="604" spans="1:121" s="5" customForma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</row>
    <row r="605" spans="1:121" s="5" customForma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</row>
    <row r="606" spans="1:121" s="5" customForma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</row>
    <row r="607" spans="1:121" s="5" customForma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</row>
    <row r="608" spans="1:121" s="5" customForma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</row>
    <row r="609" spans="1:121" s="5" customForma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</row>
    <row r="610" spans="1:121" s="5" customForma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</row>
    <row r="611" spans="1:121" s="5" customForma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</row>
    <row r="612" spans="1:121" s="5" customForma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</row>
    <row r="613" spans="1:121" s="5" customForma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</row>
    <row r="614" spans="1:121" s="5" customForma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</row>
    <row r="615" spans="1:121" s="5" customForma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</row>
    <row r="616" spans="1:121" s="5" customForma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</row>
    <row r="617" spans="1:121" s="5" customForma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</row>
    <row r="618" spans="1:121" s="5" customForma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</row>
    <row r="619" spans="1:121" s="5" customForma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</row>
    <row r="620" spans="1:121" s="5" customForma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</row>
    <row r="621" spans="1:121" s="5" customForma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</row>
    <row r="622" spans="1:121" s="5" customForma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</row>
    <row r="623" spans="1:121" s="5" customForma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</row>
    <row r="624" spans="1:121" s="5" customForma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</row>
    <row r="625" spans="1:121" s="5" customForma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</row>
    <row r="626" spans="1:121" s="5" customForma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</row>
    <row r="627" spans="1:121" s="5" customForma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</row>
    <row r="628" spans="1:121" s="5" customForma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</row>
    <row r="629" spans="1:121" s="5" customForma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</row>
    <row r="630" spans="1:121" s="5" customForma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</row>
    <row r="631" spans="1:121" s="5" customForma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</row>
    <row r="632" spans="1:121" s="5" customForma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</row>
    <row r="633" spans="1:121" s="5" customForma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</row>
    <row r="634" spans="1:121" s="5" customForma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</row>
    <row r="635" spans="1:121" s="5" customForma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</row>
    <row r="636" spans="1:121" s="5" customForma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  <c r="DL636" s="7"/>
      <c r="DM636" s="7"/>
      <c r="DN636" s="7"/>
      <c r="DO636" s="7"/>
      <c r="DP636" s="7"/>
      <c r="DQ636" s="7"/>
    </row>
    <row r="637" spans="1:121" s="5" customForma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</row>
    <row r="638" spans="1:121" s="5" customForma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</row>
    <row r="639" spans="1:121" s="5" customForma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</row>
    <row r="640" spans="1:121" s="5" customForma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  <c r="DI640" s="7"/>
      <c r="DJ640" s="7"/>
      <c r="DK640" s="7"/>
      <c r="DL640" s="7"/>
      <c r="DM640" s="7"/>
      <c r="DN640" s="7"/>
      <c r="DO640" s="7"/>
      <c r="DP640" s="7"/>
      <c r="DQ640" s="7"/>
    </row>
    <row r="641" spans="1:121" s="5" customForma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/>
      <c r="DM641" s="7"/>
      <c r="DN641" s="7"/>
      <c r="DO641" s="7"/>
      <c r="DP641" s="7"/>
      <c r="DQ641" s="7"/>
    </row>
    <row r="642" spans="1:121" s="5" customForma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  <c r="DI642" s="7"/>
      <c r="DJ642" s="7"/>
      <c r="DK642" s="7"/>
      <c r="DL642" s="7"/>
      <c r="DM642" s="7"/>
      <c r="DN642" s="7"/>
      <c r="DO642" s="7"/>
      <c r="DP642" s="7"/>
      <c r="DQ642" s="7"/>
    </row>
    <row r="643" spans="1:121" s="5" customForma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  <c r="DI643" s="7"/>
      <c r="DJ643" s="7"/>
      <c r="DK643" s="7"/>
      <c r="DL643" s="7"/>
      <c r="DM643" s="7"/>
      <c r="DN643" s="7"/>
      <c r="DO643" s="7"/>
      <c r="DP643" s="7"/>
      <c r="DQ643" s="7"/>
    </row>
    <row r="644" spans="1:121" s="5" customForma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  <c r="DI644" s="7"/>
      <c r="DJ644" s="7"/>
      <c r="DK644" s="7"/>
      <c r="DL644" s="7"/>
      <c r="DM644" s="7"/>
      <c r="DN644" s="7"/>
      <c r="DO644" s="7"/>
      <c r="DP644" s="7"/>
      <c r="DQ644" s="7"/>
    </row>
    <row r="645" spans="1:121" s="5" customForma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</row>
    <row r="646" spans="1:121" s="5" customForma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</row>
    <row r="647" spans="1:121" s="5" customForma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</row>
    <row r="648" spans="1:121" s="5" customForma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  <c r="DI648" s="7"/>
      <c r="DJ648" s="7"/>
      <c r="DK648" s="7"/>
      <c r="DL648" s="7"/>
      <c r="DM648" s="7"/>
      <c r="DN648" s="7"/>
      <c r="DO648" s="7"/>
      <c r="DP648" s="7"/>
      <c r="DQ648" s="7"/>
    </row>
    <row r="649" spans="1:121" s="5" customForma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  <c r="DI649" s="7"/>
      <c r="DJ649" s="7"/>
      <c r="DK649" s="7"/>
      <c r="DL649" s="7"/>
      <c r="DM649" s="7"/>
      <c r="DN649" s="7"/>
      <c r="DO649" s="7"/>
      <c r="DP649" s="7"/>
      <c r="DQ649" s="7"/>
    </row>
    <row r="650" spans="1:121" s="5" customForma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  <c r="DI650" s="7"/>
      <c r="DJ650" s="7"/>
      <c r="DK650" s="7"/>
      <c r="DL650" s="7"/>
      <c r="DM650" s="7"/>
      <c r="DN650" s="7"/>
      <c r="DO650" s="7"/>
      <c r="DP650" s="7"/>
      <c r="DQ650" s="7"/>
    </row>
    <row r="651" spans="1:121" s="5" customForma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</row>
    <row r="652" spans="1:121" s="5" customForma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/>
      <c r="DM652" s="7"/>
      <c r="DN652" s="7"/>
      <c r="DO652" s="7"/>
      <c r="DP652" s="7"/>
      <c r="DQ652" s="7"/>
    </row>
    <row r="653" spans="1:121" s="5" customForma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</row>
    <row r="654" spans="1:121" s="5" customForma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  <c r="DI654" s="7"/>
      <c r="DJ654" s="7"/>
      <c r="DK654" s="7"/>
      <c r="DL654" s="7"/>
      <c r="DM654" s="7"/>
      <c r="DN654" s="7"/>
      <c r="DO654" s="7"/>
      <c r="DP654" s="7"/>
      <c r="DQ654" s="7"/>
    </row>
    <row r="655" spans="1:121" s="5" customForma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</row>
    <row r="656" spans="1:121" s="5" customForma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  <c r="DI656" s="7"/>
      <c r="DJ656" s="7"/>
      <c r="DK656" s="7"/>
      <c r="DL656" s="7"/>
      <c r="DM656" s="7"/>
      <c r="DN656" s="7"/>
      <c r="DO656" s="7"/>
      <c r="DP656" s="7"/>
      <c r="DQ656" s="7"/>
    </row>
    <row r="657" spans="1:121" s="5" customForma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  <c r="DL657" s="7"/>
      <c r="DM657" s="7"/>
      <c r="DN657" s="7"/>
      <c r="DO657" s="7"/>
      <c r="DP657" s="7"/>
      <c r="DQ657" s="7"/>
    </row>
    <row r="658" spans="1:121" s="5" customForma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  <c r="DI658" s="7"/>
      <c r="DJ658" s="7"/>
      <c r="DK658" s="7"/>
      <c r="DL658" s="7"/>
      <c r="DM658" s="7"/>
      <c r="DN658" s="7"/>
      <c r="DO658" s="7"/>
      <c r="DP658" s="7"/>
      <c r="DQ658" s="7"/>
    </row>
    <row r="659" spans="1:121" s="5" customForma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/>
      <c r="DN659" s="7"/>
      <c r="DO659" s="7"/>
      <c r="DP659" s="7"/>
      <c r="DQ659" s="7"/>
    </row>
    <row r="660" spans="1:121" s="5" customForma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  <c r="DI660" s="7"/>
      <c r="DJ660" s="7"/>
      <c r="DK660" s="7"/>
      <c r="DL660" s="7"/>
      <c r="DM660" s="7"/>
      <c r="DN660" s="7"/>
      <c r="DO660" s="7"/>
      <c r="DP660" s="7"/>
      <c r="DQ660" s="7"/>
    </row>
    <row r="661" spans="1:121" s="5" customForma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  <c r="DI661" s="7"/>
      <c r="DJ661" s="7"/>
      <c r="DK661" s="7"/>
      <c r="DL661" s="7"/>
      <c r="DM661" s="7"/>
      <c r="DN661" s="7"/>
      <c r="DO661" s="7"/>
      <c r="DP661" s="7"/>
      <c r="DQ661" s="7"/>
    </row>
    <row r="662" spans="1:121" s="5" customForma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  <c r="DL662" s="7"/>
      <c r="DM662" s="7"/>
      <c r="DN662" s="7"/>
      <c r="DO662" s="7"/>
      <c r="DP662" s="7"/>
      <c r="DQ662" s="7"/>
    </row>
    <row r="663" spans="1:121" s="5" customForma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</row>
    <row r="664" spans="1:121" s="5" customForma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/>
      <c r="DM664" s="7"/>
      <c r="DN664" s="7"/>
      <c r="DO664" s="7"/>
      <c r="DP664" s="7"/>
      <c r="DQ664" s="7"/>
    </row>
    <row r="665" spans="1:121" s="5" customForma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</row>
    <row r="666" spans="1:121" s="5" customForma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</row>
    <row r="667" spans="1:121" s="5" customForma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</row>
    <row r="668" spans="1:121" s="5" customForma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  <c r="DI668" s="7"/>
      <c r="DJ668" s="7"/>
      <c r="DK668" s="7"/>
      <c r="DL668" s="7"/>
      <c r="DM668" s="7"/>
      <c r="DN668" s="7"/>
      <c r="DO668" s="7"/>
      <c r="DP668" s="7"/>
      <c r="DQ668" s="7"/>
    </row>
    <row r="669" spans="1:121" s="5" customForma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</row>
    <row r="670" spans="1:121" s="5" customForma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</row>
    <row r="671" spans="1:121" s="5" customForma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</row>
    <row r="672" spans="1:121" s="5" customForma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</row>
    <row r="673" spans="1:121" s="5" customForma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  <c r="DL673" s="7"/>
      <c r="DM673" s="7"/>
      <c r="DN673" s="7"/>
      <c r="DO673" s="7"/>
      <c r="DP673" s="7"/>
      <c r="DQ673" s="7"/>
    </row>
    <row r="674" spans="1:121" s="5" customForma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  <c r="DI674" s="7"/>
      <c r="DJ674" s="7"/>
      <c r="DK674" s="7"/>
      <c r="DL674" s="7"/>
      <c r="DM674" s="7"/>
      <c r="DN674" s="7"/>
      <c r="DO674" s="7"/>
      <c r="DP674" s="7"/>
      <c r="DQ674" s="7"/>
    </row>
    <row r="675" spans="1:121" s="5" customForma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  <c r="DI675" s="7"/>
      <c r="DJ675" s="7"/>
      <c r="DK675" s="7"/>
      <c r="DL675" s="7"/>
      <c r="DM675" s="7"/>
      <c r="DN675" s="7"/>
      <c r="DO675" s="7"/>
      <c r="DP675" s="7"/>
      <c r="DQ675" s="7"/>
    </row>
    <row r="676" spans="1:121" s="5" customForma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  <c r="DI676" s="7"/>
      <c r="DJ676" s="7"/>
      <c r="DK676" s="7"/>
      <c r="DL676" s="7"/>
      <c r="DM676" s="7"/>
      <c r="DN676" s="7"/>
      <c r="DO676" s="7"/>
      <c r="DP676" s="7"/>
      <c r="DQ676" s="7"/>
    </row>
    <row r="677" spans="1:121" s="5" customForma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  <c r="DI677" s="7"/>
      <c r="DJ677" s="7"/>
      <c r="DK677" s="7"/>
      <c r="DL677" s="7"/>
      <c r="DM677" s="7"/>
      <c r="DN677" s="7"/>
      <c r="DO677" s="7"/>
      <c r="DP677" s="7"/>
      <c r="DQ677" s="7"/>
    </row>
    <row r="678" spans="1:121" s="5" customForma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  <c r="DI678" s="7"/>
      <c r="DJ678" s="7"/>
      <c r="DK678" s="7"/>
      <c r="DL678" s="7"/>
      <c r="DM678" s="7"/>
      <c r="DN678" s="7"/>
      <c r="DO678" s="7"/>
      <c r="DP678" s="7"/>
      <c r="DQ678" s="7"/>
    </row>
    <row r="679" spans="1:121" s="5" customForma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  <c r="DI679" s="7"/>
      <c r="DJ679" s="7"/>
      <c r="DK679" s="7"/>
      <c r="DL679" s="7"/>
      <c r="DM679" s="7"/>
      <c r="DN679" s="7"/>
      <c r="DO679" s="7"/>
      <c r="DP679" s="7"/>
      <c r="DQ679" s="7"/>
    </row>
    <row r="680" spans="1:121" s="5" customForma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  <c r="DI680" s="7"/>
      <c r="DJ680" s="7"/>
      <c r="DK680" s="7"/>
      <c r="DL680" s="7"/>
      <c r="DM680" s="7"/>
      <c r="DN680" s="7"/>
      <c r="DO680" s="7"/>
      <c r="DP680" s="7"/>
      <c r="DQ680" s="7"/>
    </row>
    <row r="681" spans="1:121" s="5" customForma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  <c r="DI681" s="7"/>
      <c r="DJ681" s="7"/>
      <c r="DK681" s="7"/>
      <c r="DL681" s="7"/>
      <c r="DM681" s="7"/>
      <c r="DN681" s="7"/>
      <c r="DO681" s="7"/>
      <c r="DP681" s="7"/>
      <c r="DQ681" s="7"/>
    </row>
    <row r="682" spans="1:121" s="5" customForma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  <c r="DI682" s="7"/>
      <c r="DJ682" s="7"/>
      <c r="DK682" s="7"/>
      <c r="DL682" s="7"/>
      <c r="DM682" s="7"/>
      <c r="DN682" s="7"/>
      <c r="DO682" s="7"/>
      <c r="DP682" s="7"/>
      <c r="DQ682" s="7"/>
    </row>
    <row r="683" spans="1:121" s="5" customForma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  <c r="DI683" s="7"/>
      <c r="DJ683" s="7"/>
      <c r="DK683" s="7"/>
      <c r="DL683" s="7"/>
      <c r="DM683" s="7"/>
      <c r="DN683" s="7"/>
      <c r="DO683" s="7"/>
      <c r="DP683" s="7"/>
      <c r="DQ683" s="7"/>
    </row>
    <row r="684" spans="1:121" s="5" customForma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  <c r="DI684" s="7"/>
      <c r="DJ684" s="7"/>
      <c r="DK684" s="7"/>
      <c r="DL684" s="7"/>
      <c r="DM684" s="7"/>
      <c r="DN684" s="7"/>
      <c r="DO684" s="7"/>
      <c r="DP684" s="7"/>
      <c r="DQ684" s="7"/>
    </row>
    <row r="685" spans="1:121" s="5" customForma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  <c r="DI685" s="7"/>
      <c r="DJ685" s="7"/>
      <c r="DK685" s="7"/>
      <c r="DL685" s="7"/>
      <c r="DM685" s="7"/>
      <c r="DN685" s="7"/>
      <c r="DO685" s="7"/>
      <c r="DP685" s="7"/>
      <c r="DQ685" s="7"/>
    </row>
    <row r="686" spans="1:121" s="5" customForma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  <c r="DI686" s="7"/>
      <c r="DJ686" s="7"/>
      <c r="DK686" s="7"/>
      <c r="DL686" s="7"/>
      <c r="DM686" s="7"/>
      <c r="DN686" s="7"/>
      <c r="DO686" s="7"/>
      <c r="DP686" s="7"/>
      <c r="DQ686" s="7"/>
    </row>
    <row r="687" spans="1:121" s="5" customForma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  <c r="DI687" s="7"/>
      <c r="DJ687" s="7"/>
      <c r="DK687" s="7"/>
      <c r="DL687" s="7"/>
      <c r="DM687" s="7"/>
      <c r="DN687" s="7"/>
      <c r="DO687" s="7"/>
      <c r="DP687" s="7"/>
      <c r="DQ687" s="7"/>
    </row>
    <row r="688" spans="1:121" s="5" customForma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  <c r="DI688" s="7"/>
      <c r="DJ688" s="7"/>
      <c r="DK688" s="7"/>
      <c r="DL688" s="7"/>
      <c r="DM688" s="7"/>
      <c r="DN688" s="7"/>
      <c r="DO688" s="7"/>
      <c r="DP688" s="7"/>
      <c r="DQ688" s="7"/>
    </row>
    <row r="689" spans="1:121" s="5" customForma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  <c r="DG689" s="7"/>
      <c r="DH689" s="7"/>
      <c r="DI689" s="7"/>
      <c r="DJ689" s="7"/>
      <c r="DK689" s="7"/>
      <c r="DL689" s="7"/>
      <c r="DM689" s="7"/>
      <c r="DN689" s="7"/>
      <c r="DO689" s="7"/>
      <c r="DP689" s="7"/>
      <c r="DQ689" s="7"/>
    </row>
    <row r="690" spans="1:121" s="5" customForma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  <c r="DI690" s="7"/>
      <c r="DJ690" s="7"/>
      <c r="DK690" s="7"/>
      <c r="DL690" s="7"/>
      <c r="DM690" s="7"/>
      <c r="DN690" s="7"/>
      <c r="DO690" s="7"/>
      <c r="DP690" s="7"/>
      <c r="DQ690" s="7"/>
    </row>
    <row r="691" spans="1:121" s="5" customForma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  <c r="DI691" s="7"/>
      <c r="DJ691" s="7"/>
      <c r="DK691" s="7"/>
      <c r="DL691" s="7"/>
      <c r="DM691" s="7"/>
      <c r="DN691" s="7"/>
      <c r="DO691" s="7"/>
      <c r="DP691" s="7"/>
      <c r="DQ691" s="7"/>
    </row>
    <row r="692" spans="1:121" s="5" customForma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/>
      <c r="DH692" s="7"/>
      <c r="DI692" s="7"/>
      <c r="DJ692" s="7"/>
      <c r="DK692" s="7"/>
      <c r="DL692" s="7"/>
      <c r="DM692" s="7"/>
      <c r="DN692" s="7"/>
      <c r="DO692" s="7"/>
      <c r="DP692" s="7"/>
      <c r="DQ692" s="7"/>
    </row>
    <row r="693" spans="1:121" s="5" customForma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  <c r="DI693" s="7"/>
      <c r="DJ693" s="7"/>
      <c r="DK693" s="7"/>
      <c r="DL693" s="7"/>
      <c r="DM693" s="7"/>
      <c r="DN693" s="7"/>
      <c r="DO693" s="7"/>
      <c r="DP693" s="7"/>
      <c r="DQ693" s="7"/>
    </row>
    <row r="694" spans="1:121" s="5" customForma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/>
      <c r="DH694" s="7"/>
      <c r="DI694" s="7"/>
      <c r="DJ694" s="7"/>
      <c r="DK694" s="7"/>
      <c r="DL694" s="7"/>
      <c r="DM694" s="7"/>
      <c r="DN694" s="7"/>
      <c r="DO694" s="7"/>
      <c r="DP694" s="7"/>
      <c r="DQ694" s="7"/>
    </row>
    <row r="695" spans="1:121" s="5" customForma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  <c r="DI695" s="7"/>
      <c r="DJ695" s="7"/>
      <c r="DK695" s="7"/>
      <c r="DL695" s="7"/>
      <c r="DM695" s="7"/>
      <c r="DN695" s="7"/>
      <c r="DO695" s="7"/>
      <c r="DP695" s="7"/>
      <c r="DQ695" s="7"/>
    </row>
    <row r="696" spans="1:121" s="5" customForma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  <c r="DI696" s="7"/>
      <c r="DJ696" s="7"/>
      <c r="DK696" s="7"/>
      <c r="DL696" s="7"/>
      <c r="DM696" s="7"/>
      <c r="DN696" s="7"/>
      <c r="DO696" s="7"/>
      <c r="DP696" s="7"/>
      <c r="DQ696" s="7"/>
    </row>
    <row r="697" spans="1:121" s="5" customForma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  <c r="DI697" s="7"/>
      <c r="DJ697" s="7"/>
      <c r="DK697" s="7"/>
      <c r="DL697" s="7"/>
      <c r="DM697" s="7"/>
      <c r="DN697" s="7"/>
      <c r="DO697" s="7"/>
      <c r="DP697" s="7"/>
      <c r="DQ697" s="7"/>
    </row>
    <row r="698" spans="1:121" s="5" customForma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  <c r="DG698" s="7"/>
      <c r="DH698" s="7"/>
      <c r="DI698" s="7"/>
      <c r="DJ698" s="7"/>
      <c r="DK698" s="7"/>
      <c r="DL698" s="7"/>
      <c r="DM698" s="7"/>
      <c r="DN698" s="7"/>
      <c r="DO698" s="7"/>
      <c r="DP698" s="7"/>
      <c r="DQ698" s="7"/>
    </row>
    <row r="699" spans="1:121" s="5" customForma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  <c r="DI699" s="7"/>
      <c r="DJ699" s="7"/>
      <c r="DK699" s="7"/>
      <c r="DL699" s="7"/>
      <c r="DM699" s="7"/>
      <c r="DN699" s="7"/>
      <c r="DO699" s="7"/>
      <c r="DP699" s="7"/>
      <c r="DQ699" s="7"/>
    </row>
    <row r="700" spans="1:121" s="5" customForma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  <c r="DI700" s="7"/>
      <c r="DJ700" s="7"/>
      <c r="DK700" s="7"/>
      <c r="DL700" s="7"/>
      <c r="DM700" s="7"/>
      <c r="DN700" s="7"/>
      <c r="DO700" s="7"/>
      <c r="DP700" s="7"/>
      <c r="DQ700" s="7"/>
    </row>
    <row r="701" spans="1:121" s="5" customForma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  <c r="DG701" s="7"/>
      <c r="DH701" s="7"/>
      <c r="DI701" s="7"/>
      <c r="DJ701" s="7"/>
      <c r="DK701" s="7"/>
      <c r="DL701" s="7"/>
      <c r="DM701" s="7"/>
      <c r="DN701" s="7"/>
      <c r="DO701" s="7"/>
      <c r="DP701" s="7"/>
      <c r="DQ701" s="7"/>
    </row>
    <row r="702" spans="1:121" s="5" customForma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  <c r="DG702" s="7"/>
      <c r="DH702" s="7"/>
      <c r="DI702" s="7"/>
      <c r="DJ702" s="7"/>
      <c r="DK702" s="7"/>
      <c r="DL702" s="7"/>
      <c r="DM702" s="7"/>
      <c r="DN702" s="7"/>
      <c r="DO702" s="7"/>
      <c r="DP702" s="7"/>
      <c r="DQ702" s="7"/>
    </row>
    <row r="703" spans="1:121" s="5" customForma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/>
      <c r="DH703" s="7"/>
      <c r="DI703" s="7"/>
      <c r="DJ703" s="7"/>
      <c r="DK703" s="7"/>
      <c r="DL703" s="7"/>
      <c r="DM703" s="7"/>
      <c r="DN703" s="7"/>
      <c r="DO703" s="7"/>
      <c r="DP703" s="7"/>
      <c r="DQ703" s="7"/>
    </row>
    <row r="704" spans="1:121" s="5" customForma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/>
      <c r="DH704" s="7"/>
      <c r="DI704" s="7"/>
      <c r="DJ704" s="7"/>
      <c r="DK704" s="7"/>
      <c r="DL704" s="7"/>
      <c r="DM704" s="7"/>
      <c r="DN704" s="7"/>
      <c r="DO704" s="7"/>
      <c r="DP704" s="7"/>
      <c r="DQ704" s="7"/>
    </row>
    <row r="705" spans="1:121" s="5" customForma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  <c r="DI705" s="7"/>
      <c r="DJ705" s="7"/>
      <c r="DK705" s="7"/>
      <c r="DL705" s="7"/>
      <c r="DM705" s="7"/>
      <c r="DN705" s="7"/>
      <c r="DO705" s="7"/>
      <c r="DP705" s="7"/>
      <c r="DQ705" s="7"/>
    </row>
    <row r="706" spans="1:121" s="5" customForma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/>
      <c r="DH706" s="7"/>
      <c r="DI706" s="7"/>
      <c r="DJ706" s="7"/>
      <c r="DK706" s="7"/>
      <c r="DL706" s="7"/>
      <c r="DM706" s="7"/>
      <c r="DN706" s="7"/>
      <c r="DO706" s="7"/>
      <c r="DP706" s="7"/>
      <c r="DQ706" s="7"/>
    </row>
    <row r="707" spans="1:121" s="5" customForma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  <c r="DI707" s="7"/>
      <c r="DJ707" s="7"/>
      <c r="DK707" s="7"/>
      <c r="DL707" s="7"/>
      <c r="DM707" s="7"/>
      <c r="DN707" s="7"/>
      <c r="DO707" s="7"/>
      <c r="DP707" s="7"/>
      <c r="DQ707" s="7"/>
    </row>
    <row r="708" spans="1:121" s="5" customForma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  <c r="DI708" s="7"/>
      <c r="DJ708" s="7"/>
      <c r="DK708" s="7"/>
      <c r="DL708" s="7"/>
      <c r="DM708" s="7"/>
      <c r="DN708" s="7"/>
      <c r="DO708" s="7"/>
      <c r="DP708" s="7"/>
      <c r="DQ708" s="7"/>
    </row>
    <row r="709" spans="1:121" s="5" customForma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  <c r="DI709" s="7"/>
      <c r="DJ709" s="7"/>
      <c r="DK709" s="7"/>
      <c r="DL709" s="7"/>
      <c r="DM709" s="7"/>
      <c r="DN709" s="7"/>
      <c r="DO709" s="7"/>
      <c r="DP709" s="7"/>
      <c r="DQ709" s="7"/>
    </row>
    <row r="710" spans="1:121" s="5" customForma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  <c r="DG710" s="7"/>
      <c r="DH710" s="7"/>
      <c r="DI710" s="7"/>
      <c r="DJ710" s="7"/>
      <c r="DK710" s="7"/>
      <c r="DL710" s="7"/>
      <c r="DM710" s="7"/>
      <c r="DN710" s="7"/>
      <c r="DO710" s="7"/>
      <c r="DP710" s="7"/>
      <c r="DQ710" s="7"/>
    </row>
    <row r="711" spans="1:121" s="5" customForma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  <c r="DI711" s="7"/>
      <c r="DJ711" s="7"/>
      <c r="DK711" s="7"/>
      <c r="DL711" s="7"/>
      <c r="DM711" s="7"/>
      <c r="DN711" s="7"/>
      <c r="DO711" s="7"/>
      <c r="DP711" s="7"/>
      <c r="DQ711" s="7"/>
    </row>
    <row r="712" spans="1:121" s="5" customForma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  <c r="DI712" s="7"/>
      <c r="DJ712" s="7"/>
      <c r="DK712" s="7"/>
      <c r="DL712" s="7"/>
      <c r="DM712" s="7"/>
      <c r="DN712" s="7"/>
      <c r="DO712" s="7"/>
      <c r="DP712" s="7"/>
      <c r="DQ712" s="7"/>
    </row>
    <row r="713" spans="1:121" s="5" customForma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  <c r="DI713" s="7"/>
      <c r="DJ713" s="7"/>
      <c r="DK713" s="7"/>
      <c r="DL713" s="7"/>
      <c r="DM713" s="7"/>
      <c r="DN713" s="7"/>
      <c r="DO713" s="7"/>
      <c r="DP713" s="7"/>
      <c r="DQ713" s="7"/>
    </row>
    <row r="714" spans="1:121" s="5" customForma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  <c r="DI714" s="7"/>
      <c r="DJ714" s="7"/>
      <c r="DK714" s="7"/>
      <c r="DL714" s="7"/>
      <c r="DM714" s="7"/>
      <c r="DN714" s="7"/>
      <c r="DO714" s="7"/>
      <c r="DP714" s="7"/>
      <c r="DQ714" s="7"/>
    </row>
    <row r="715" spans="1:121" s="5" customForma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  <c r="DI715" s="7"/>
      <c r="DJ715" s="7"/>
      <c r="DK715" s="7"/>
      <c r="DL715" s="7"/>
      <c r="DM715" s="7"/>
      <c r="DN715" s="7"/>
      <c r="DO715" s="7"/>
      <c r="DP715" s="7"/>
      <c r="DQ715" s="7"/>
    </row>
    <row r="716" spans="1:121" s="5" customForma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  <c r="DG716" s="7"/>
      <c r="DH716" s="7"/>
      <c r="DI716" s="7"/>
      <c r="DJ716" s="7"/>
      <c r="DK716" s="7"/>
      <c r="DL716" s="7"/>
      <c r="DM716" s="7"/>
      <c r="DN716" s="7"/>
      <c r="DO716" s="7"/>
      <c r="DP716" s="7"/>
      <c r="DQ716" s="7"/>
    </row>
    <row r="717" spans="1:121" s="5" customForma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  <c r="DE717" s="7"/>
      <c r="DF717" s="7"/>
      <c r="DG717" s="7"/>
      <c r="DH717" s="7"/>
      <c r="DI717" s="7"/>
      <c r="DJ717" s="7"/>
      <c r="DK717" s="7"/>
      <c r="DL717" s="7"/>
      <c r="DM717" s="7"/>
      <c r="DN717" s="7"/>
      <c r="DO717" s="7"/>
      <c r="DP717" s="7"/>
      <c r="DQ717" s="7"/>
    </row>
    <row r="718" spans="1:121" s="5" customForma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  <c r="DE718" s="7"/>
      <c r="DF718" s="7"/>
      <c r="DG718" s="7"/>
      <c r="DH718" s="7"/>
      <c r="DI718" s="7"/>
      <c r="DJ718" s="7"/>
      <c r="DK718" s="7"/>
      <c r="DL718" s="7"/>
      <c r="DM718" s="7"/>
      <c r="DN718" s="7"/>
      <c r="DO718" s="7"/>
      <c r="DP718" s="7"/>
      <c r="DQ718" s="7"/>
    </row>
    <row r="719" spans="1:121" s="5" customForma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</row>
    <row r="720" spans="1:121" s="5" customForma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</row>
    <row r="721" spans="1:121" s="5" customForma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  <c r="DG721" s="7"/>
      <c r="DH721" s="7"/>
      <c r="DI721" s="7"/>
      <c r="DJ721" s="7"/>
      <c r="DK721" s="7"/>
      <c r="DL721" s="7"/>
      <c r="DM721" s="7"/>
      <c r="DN721" s="7"/>
      <c r="DO721" s="7"/>
      <c r="DP721" s="7"/>
      <c r="DQ721" s="7"/>
    </row>
    <row r="722" spans="1:121" s="5" customForma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/>
      <c r="DH722" s="7"/>
      <c r="DI722" s="7"/>
      <c r="DJ722" s="7"/>
      <c r="DK722" s="7"/>
      <c r="DL722" s="7"/>
      <c r="DM722" s="7"/>
      <c r="DN722" s="7"/>
      <c r="DO722" s="7"/>
      <c r="DP722" s="7"/>
      <c r="DQ722" s="7"/>
    </row>
    <row r="723" spans="1:121" s="5" customForma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  <c r="DG723" s="7"/>
      <c r="DH723" s="7"/>
      <c r="DI723" s="7"/>
      <c r="DJ723" s="7"/>
      <c r="DK723" s="7"/>
      <c r="DL723" s="7"/>
      <c r="DM723" s="7"/>
      <c r="DN723" s="7"/>
      <c r="DO723" s="7"/>
      <c r="DP723" s="7"/>
      <c r="DQ723" s="7"/>
    </row>
    <row r="724" spans="1:121" s="5" customForma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  <c r="DE724" s="7"/>
      <c r="DF724" s="7"/>
      <c r="DG724" s="7"/>
      <c r="DH724" s="7"/>
      <c r="DI724" s="7"/>
      <c r="DJ724" s="7"/>
      <c r="DK724" s="7"/>
      <c r="DL724" s="7"/>
      <c r="DM724" s="7"/>
      <c r="DN724" s="7"/>
      <c r="DO724" s="7"/>
      <c r="DP724" s="7"/>
      <c r="DQ724" s="7"/>
    </row>
    <row r="725" spans="1:121" s="5" customForma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/>
      <c r="DH725" s="7"/>
      <c r="DI725" s="7"/>
      <c r="DJ725" s="7"/>
      <c r="DK725" s="7"/>
      <c r="DL725" s="7"/>
      <c r="DM725" s="7"/>
      <c r="DN725" s="7"/>
      <c r="DO725" s="7"/>
      <c r="DP725" s="7"/>
      <c r="DQ725" s="7"/>
    </row>
    <row r="726" spans="1:121" s="5" customForma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  <c r="DE726" s="7"/>
      <c r="DF726" s="7"/>
      <c r="DG726" s="7"/>
      <c r="DH726" s="7"/>
      <c r="DI726" s="7"/>
      <c r="DJ726" s="7"/>
      <c r="DK726" s="7"/>
      <c r="DL726" s="7"/>
      <c r="DM726" s="7"/>
      <c r="DN726" s="7"/>
      <c r="DO726" s="7"/>
      <c r="DP726" s="7"/>
      <c r="DQ726" s="7"/>
    </row>
    <row r="727" spans="1:121" s="5" customForma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  <c r="DH727" s="7"/>
      <c r="DI727" s="7"/>
      <c r="DJ727" s="7"/>
      <c r="DK727" s="7"/>
      <c r="DL727" s="7"/>
      <c r="DM727" s="7"/>
      <c r="DN727" s="7"/>
      <c r="DO727" s="7"/>
      <c r="DP727" s="7"/>
      <c r="DQ727" s="7"/>
    </row>
    <row r="728" spans="1:121" s="5" customForma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/>
      <c r="DH728" s="7"/>
      <c r="DI728" s="7"/>
      <c r="DJ728" s="7"/>
      <c r="DK728" s="7"/>
      <c r="DL728" s="7"/>
      <c r="DM728" s="7"/>
      <c r="DN728" s="7"/>
      <c r="DO728" s="7"/>
      <c r="DP728" s="7"/>
      <c r="DQ728" s="7"/>
    </row>
    <row r="729" spans="1:121" s="5" customForma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  <c r="DI729" s="7"/>
      <c r="DJ729" s="7"/>
      <c r="DK729" s="7"/>
      <c r="DL729" s="7"/>
      <c r="DM729" s="7"/>
      <c r="DN729" s="7"/>
      <c r="DO729" s="7"/>
      <c r="DP729" s="7"/>
      <c r="DQ729" s="7"/>
    </row>
    <row r="730" spans="1:121" s="5" customForma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/>
      <c r="DE730" s="7"/>
      <c r="DF730" s="7"/>
      <c r="DG730" s="7"/>
      <c r="DH730" s="7"/>
      <c r="DI730" s="7"/>
      <c r="DJ730" s="7"/>
      <c r="DK730" s="7"/>
      <c r="DL730" s="7"/>
      <c r="DM730" s="7"/>
      <c r="DN730" s="7"/>
      <c r="DO730" s="7"/>
      <c r="DP730" s="7"/>
      <c r="DQ730" s="7"/>
    </row>
    <row r="731" spans="1:121" s="5" customForma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  <c r="DC731" s="7"/>
      <c r="DD731" s="7"/>
      <c r="DE731" s="7"/>
      <c r="DF731" s="7"/>
      <c r="DG731" s="7"/>
      <c r="DH731" s="7"/>
      <c r="DI731" s="7"/>
      <c r="DJ731" s="7"/>
      <c r="DK731" s="7"/>
      <c r="DL731" s="7"/>
      <c r="DM731" s="7"/>
      <c r="DN731" s="7"/>
      <c r="DO731" s="7"/>
      <c r="DP731" s="7"/>
      <c r="DQ731" s="7"/>
    </row>
    <row r="732" spans="1:121" s="5" customForma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/>
      <c r="DE732" s="7"/>
      <c r="DF732" s="7"/>
      <c r="DG732" s="7"/>
      <c r="DH732" s="7"/>
      <c r="DI732" s="7"/>
      <c r="DJ732" s="7"/>
      <c r="DK732" s="7"/>
      <c r="DL732" s="7"/>
      <c r="DM732" s="7"/>
      <c r="DN732" s="7"/>
      <c r="DO732" s="7"/>
      <c r="DP732" s="7"/>
      <c r="DQ732" s="7"/>
    </row>
    <row r="733" spans="1:121" s="5" customForma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  <c r="DG733" s="7"/>
      <c r="DH733" s="7"/>
      <c r="DI733" s="7"/>
      <c r="DJ733" s="7"/>
      <c r="DK733" s="7"/>
      <c r="DL733" s="7"/>
      <c r="DM733" s="7"/>
      <c r="DN733" s="7"/>
      <c r="DO733" s="7"/>
      <c r="DP733" s="7"/>
      <c r="DQ733" s="7"/>
    </row>
    <row r="734" spans="1:121" s="5" customForma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  <c r="DE734" s="7"/>
      <c r="DF734" s="7"/>
      <c r="DG734" s="7"/>
      <c r="DH734" s="7"/>
      <c r="DI734" s="7"/>
      <c r="DJ734" s="7"/>
      <c r="DK734" s="7"/>
      <c r="DL734" s="7"/>
      <c r="DM734" s="7"/>
      <c r="DN734" s="7"/>
      <c r="DO734" s="7"/>
      <c r="DP734" s="7"/>
      <c r="DQ734" s="7"/>
    </row>
    <row r="735" spans="1:121" s="5" customForma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  <c r="DG735" s="7"/>
      <c r="DH735" s="7"/>
      <c r="DI735" s="7"/>
      <c r="DJ735" s="7"/>
      <c r="DK735" s="7"/>
      <c r="DL735" s="7"/>
      <c r="DM735" s="7"/>
      <c r="DN735" s="7"/>
      <c r="DO735" s="7"/>
      <c r="DP735" s="7"/>
      <c r="DQ735" s="7"/>
    </row>
    <row r="736" spans="1:121" s="5" customForma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  <c r="DE736" s="7"/>
      <c r="DF736" s="7"/>
      <c r="DG736" s="7"/>
      <c r="DH736" s="7"/>
      <c r="DI736" s="7"/>
      <c r="DJ736" s="7"/>
      <c r="DK736" s="7"/>
      <c r="DL736" s="7"/>
      <c r="DM736" s="7"/>
      <c r="DN736" s="7"/>
      <c r="DO736" s="7"/>
      <c r="DP736" s="7"/>
      <c r="DQ736" s="7"/>
    </row>
    <row r="737" spans="1:121" s="5" customForma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  <c r="DG737" s="7"/>
      <c r="DH737" s="7"/>
      <c r="DI737" s="7"/>
      <c r="DJ737" s="7"/>
      <c r="DK737" s="7"/>
      <c r="DL737" s="7"/>
      <c r="DM737" s="7"/>
      <c r="DN737" s="7"/>
      <c r="DO737" s="7"/>
      <c r="DP737" s="7"/>
      <c r="DQ737" s="7"/>
    </row>
    <row r="738" spans="1:121" s="5" customForma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  <c r="DE738" s="7"/>
      <c r="DF738" s="7"/>
      <c r="DG738" s="7"/>
      <c r="DH738" s="7"/>
      <c r="DI738" s="7"/>
      <c r="DJ738" s="7"/>
      <c r="DK738" s="7"/>
      <c r="DL738" s="7"/>
      <c r="DM738" s="7"/>
      <c r="DN738" s="7"/>
      <c r="DO738" s="7"/>
      <c r="DP738" s="7"/>
      <c r="DQ738" s="7"/>
    </row>
    <row r="739" spans="1:121" s="5" customForma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  <c r="DH739" s="7"/>
      <c r="DI739" s="7"/>
      <c r="DJ739" s="7"/>
      <c r="DK739" s="7"/>
      <c r="DL739" s="7"/>
      <c r="DM739" s="7"/>
      <c r="DN739" s="7"/>
      <c r="DO739" s="7"/>
      <c r="DP739" s="7"/>
      <c r="DQ739" s="7"/>
    </row>
    <row r="740" spans="1:121" s="5" customForma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  <c r="DG740" s="7"/>
      <c r="DH740" s="7"/>
      <c r="DI740" s="7"/>
      <c r="DJ740" s="7"/>
      <c r="DK740" s="7"/>
      <c r="DL740" s="7"/>
      <c r="DM740" s="7"/>
      <c r="DN740" s="7"/>
      <c r="DO740" s="7"/>
      <c r="DP740" s="7"/>
      <c r="DQ740" s="7"/>
    </row>
    <row r="741" spans="1:121" s="5" customForma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  <c r="DH741" s="7"/>
      <c r="DI741" s="7"/>
      <c r="DJ741" s="7"/>
      <c r="DK741" s="7"/>
      <c r="DL741" s="7"/>
      <c r="DM741" s="7"/>
      <c r="DN741" s="7"/>
      <c r="DO741" s="7"/>
      <c r="DP741" s="7"/>
      <c r="DQ741" s="7"/>
    </row>
    <row r="742" spans="1:121" s="5" customForma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  <c r="DG742" s="7"/>
      <c r="DH742" s="7"/>
      <c r="DI742" s="7"/>
      <c r="DJ742" s="7"/>
      <c r="DK742" s="7"/>
      <c r="DL742" s="7"/>
      <c r="DM742" s="7"/>
      <c r="DN742" s="7"/>
      <c r="DO742" s="7"/>
      <c r="DP742" s="7"/>
      <c r="DQ742" s="7"/>
    </row>
    <row r="743" spans="1:121" s="5" customForma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  <c r="DG743" s="7"/>
      <c r="DH743" s="7"/>
      <c r="DI743" s="7"/>
      <c r="DJ743" s="7"/>
      <c r="DK743" s="7"/>
      <c r="DL743" s="7"/>
      <c r="DM743" s="7"/>
      <c r="DN743" s="7"/>
      <c r="DO743" s="7"/>
      <c r="DP743" s="7"/>
      <c r="DQ743" s="7"/>
    </row>
    <row r="744" spans="1:121" s="5" customForma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  <c r="DE744" s="7"/>
      <c r="DF744" s="7"/>
      <c r="DG744" s="7"/>
      <c r="DH744" s="7"/>
      <c r="DI744" s="7"/>
      <c r="DJ744" s="7"/>
      <c r="DK744" s="7"/>
      <c r="DL744" s="7"/>
      <c r="DM744" s="7"/>
      <c r="DN744" s="7"/>
      <c r="DO744" s="7"/>
      <c r="DP744" s="7"/>
      <c r="DQ744" s="7"/>
    </row>
    <row r="745" spans="1:121" s="5" customForma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  <c r="DE745" s="7"/>
      <c r="DF745" s="7"/>
      <c r="DG745" s="7"/>
      <c r="DH745" s="7"/>
      <c r="DI745" s="7"/>
      <c r="DJ745" s="7"/>
      <c r="DK745" s="7"/>
      <c r="DL745" s="7"/>
      <c r="DM745" s="7"/>
      <c r="DN745" s="7"/>
      <c r="DO745" s="7"/>
      <c r="DP745" s="7"/>
      <c r="DQ745" s="7"/>
    </row>
    <row r="746" spans="1:121" s="5" customForma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  <c r="DG746" s="7"/>
      <c r="DH746" s="7"/>
      <c r="DI746" s="7"/>
      <c r="DJ746" s="7"/>
      <c r="DK746" s="7"/>
      <c r="DL746" s="7"/>
      <c r="DM746" s="7"/>
      <c r="DN746" s="7"/>
      <c r="DO746" s="7"/>
      <c r="DP746" s="7"/>
      <c r="DQ746" s="7"/>
    </row>
    <row r="747" spans="1:121" s="5" customForma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/>
      <c r="DH747" s="7"/>
      <c r="DI747" s="7"/>
      <c r="DJ747" s="7"/>
      <c r="DK747" s="7"/>
      <c r="DL747" s="7"/>
      <c r="DM747" s="7"/>
      <c r="DN747" s="7"/>
      <c r="DO747" s="7"/>
      <c r="DP747" s="7"/>
      <c r="DQ747" s="7"/>
    </row>
    <row r="748" spans="1:121" s="5" customForma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  <c r="DE748" s="7"/>
      <c r="DF748" s="7"/>
      <c r="DG748" s="7"/>
      <c r="DH748" s="7"/>
      <c r="DI748" s="7"/>
      <c r="DJ748" s="7"/>
      <c r="DK748" s="7"/>
      <c r="DL748" s="7"/>
      <c r="DM748" s="7"/>
      <c r="DN748" s="7"/>
      <c r="DO748" s="7"/>
      <c r="DP748" s="7"/>
      <c r="DQ748" s="7"/>
    </row>
    <row r="749" spans="1:121" s="5" customForma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  <c r="DE749" s="7"/>
      <c r="DF749" s="7"/>
      <c r="DG749" s="7"/>
      <c r="DH749" s="7"/>
      <c r="DI749" s="7"/>
      <c r="DJ749" s="7"/>
      <c r="DK749" s="7"/>
      <c r="DL749" s="7"/>
      <c r="DM749" s="7"/>
      <c r="DN749" s="7"/>
      <c r="DO749" s="7"/>
      <c r="DP749" s="7"/>
      <c r="DQ749" s="7"/>
    </row>
    <row r="750" spans="1:121" s="5" customForma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  <c r="DG750" s="7"/>
      <c r="DH750" s="7"/>
      <c r="DI750" s="7"/>
      <c r="DJ750" s="7"/>
      <c r="DK750" s="7"/>
      <c r="DL750" s="7"/>
      <c r="DM750" s="7"/>
      <c r="DN750" s="7"/>
      <c r="DO750" s="7"/>
      <c r="DP750" s="7"/>
      <c r="DQ750" s="7"/>
    </row>
    <row r="751" spans="1:121" s="5" customForma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  <c r="DE751" s="7"/>
      <c r="DF751" s="7"/>
      <c r="DG751" s="7"/>
      <c r="DH751" s="7"/>
      <c r="DI751" s="7"/>
      <c r="DJ751" s="7"/>
      <c r="DK751" s="7"/>
      <c r="DL751" s="7"/>
      <c r="DM751" s="7"/>
      <c r="DN751" s="7"/>
      <c r="DO751" s="7"/>
      <c r="DP751" s="7"/>
      <c r="DQ751" s="7"/>
    </row>
    <row r="752" spans="1:121" s="5" customForma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/>
      <c r="DE752" s="7"/>
      <c r="DF752" s="7"/>
      <c r="DG752" s="7"/>
      <c r="DH752" s="7"/>
      <c r="DI752" s="7"/>
      <c r="DJ752" s="7"/>
      <c r="DK752" s="7"/>
      <c r="DL752" s="7"/>
      <c r="DM752" s="7"/>
      <c r="DN752" s="7"/>
      <c r="DO752" s="7"/>
      <c r="DP752" s="7"/>
      <c r="DQ752" s="7"/>
    </row>
    <row r="753" spans="1:121" s="5" customForma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  <c r="DH753" s="7"/>
      <c r="DI753" s="7"/>
      <c r="DJ753" s="7"/>
      <c r="DK753" s="7"/>
      <c r="DL753" s="7"/>
      <c r="DM753" s="7"/>
      <c r="DN753" s="7"/>
      <c r="DO753" s="7"/>
      <c r="DP753" s="7"/>
      <c r="DQ753" s="7"/>
    </row>
    <row r="754" spans="1:121" s="5" customForma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/>
      <c r="DH754" s="7"/>
      <c r="DI754" s="7"/>
      <c r="DJ754" s="7"/>
      <c r="DK754" s="7"/>
      <c r="DL754" s="7"/>
      <c r="DM754" s="7"/>
      <c r="DN754" s="7"/>
      <c r="DO754" s="7"/>
      <c r="DP754" s="7"/>
      <c r="DQ754" s="7"/>
    </row>
    <row r="755" spans="1:121" s="5" customForma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  <c r="DH755" s="7"/>
      <c r="DI755" s="7"/>
      <c r="DJ755" s="7"/>
      <c r="DK755" s="7"/>
      <c r="DL755" s="7"/>
      <c r="DM755" s="7"/>
      <c r="DN755" s="7"/>
      <c r="DO755" s="7"/>
      <c r="DP755" s="7"/>
      <c r="DQ755" s="7"/>
    </row>
    <row r="756" spans="1:121" s="5" customForma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  <c r="DG756" s="7"/>
      <c r="DH756" s="7"/>
      <c r="DI756" s="7"/>
      <c r="DJ756" s="7"/>
      <c r="DK756" s="7"/>
      <c r="DL756" s="7"/>
      <c r="DM756" s="7"/>
      <c r="DN756" s="7"/>
      <c r="DO756" s="7"/>
      <c r="DP756" s="7"/>
      <c r="DQ756" s="7"/>
    </row>
    <row r="757" spans="1:121" s="5" customForma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/>
      <c r="DH757" s="7"/>
      <c r="DI757" s="7"/>
      <c r="DJ757" s="7"/>
      <c r="DK757" s="7"/>
      <c r="DL757" s="7"/>
      <c r="DM757" s="7"/>
      <c r="DN757" s="7"/>
      <c r="DO757" s="7"/>
      <c r="DP757" s="7"/>
      <c r="DQ757" s="7"/>
    </row>
    <row r="758" spans="1:121" s="5" customForma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/>
      <c r="DE758" s="7"/>
      <c r="DF758" s="7"/>
      <c r="DG758" s="7"/>
      <c r="DH758" s="7"/>
      <c r="DI758" s="7"/>
      <c r="DJ758" s="7"/>
      <c r="DK758" s="7"/>
      <c r="DL758" s="7"/>
      <c r="DM758" s="7"/>
      <c r="DN758" s="7"/>
      <c r="DO758" s="7"/>
      <c r="DP758" s="7"/>
      <c r="DQ758" s="7"/>
    </row>
    <row r="759" spans="1:121" s="5" customForma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  <c r="DC759" s="7"/>
      <c r="DD759" s="7"/>
      <c r="DE759" s="7"/>
      <c r="DF759" s="7"/>
      <c r="DG759" s="7"/>
      <c r="DH759" s="7"/>
      <c r="DI759" s="7"/>
      <c r="DJ759" s="7"/>
      <c r="DK759" s="7"/>
      <c r="DL759" s="7"/>
      <c r="DM759" s="7"/>
      <c r="DN759" s="7"/>
      <c r="DO759" s="7"/>
      <c r="DP759" s="7"/>
      <c r="DQ759" s="7"/>
    </row>
    <row r="760" spans="1:121" s="5" customForma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  <c r="DI760" s="7"/>
      <c r="DJ760" s="7"/>
      <c r="DK760" s="7"/>
      <c r="DL760" s="7"/>
      <c r="DM760" s="7"/>
      <c r="DN760" s="7"/>
      <c r="DO760" s="7"/>
      <c r="DP760" s="7"/>
      <c r="DQ760" s="7"/>
    </row>
    <row r="761" spans="1:121" s="5" customForma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  <c r="DI761" s="7"/>
      <c r="DJ761" s="7"/>
      <c r="DK761" s="7"/>
      <c r="DL761" s="7"/>
      <c r="DM761" s="7"/>
      <c r="DN761" s="7"/>
      <c r="DO761" s="7"/>
      <c r="DP761" s="7"/>
      <c r="DQ761" s="7"/>
    </row>
    <row r="762" spans="1:121" s="5" customForma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  <c r="DI762" s="7"/>
      <c r="DJ762" s="7"/>
      <c r="DK762" s="7"/>
      <c r="DL762" s="7"/>
      <c r="DM762" s="7"/>
      <c r="DN762" s="7"/>
      <c r="DO762" s="7"/>
      <c r="DP762" s="7"/>
      <c r="DQ762" s="7"/>
    </row>
    <row r="763" spans="1:121" s="5" customForma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/>
      <c r="DH763" s="7"/>
      <c r="DI763" s="7"/>
      <c r="DJ763" s="7"/>
      <c r="DK763" s="7"/>
      <c r="DL763" s="7"/>
      <c r="DM763" s="7"/>
      <c r="DN763" s="7"/>
      <c r="DO763" s="7"/>
      <c r="DP763" s="7"/>
      <c r="DQ763" s="7"/>
    </row>
    <row r="764" spans="1:121" s="5" customForma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  <c r="DG764" s="7"/>
      <c r="DH764" s="7"/>
      <c r="DI764" s="7"/>
      <c r="DJ764" s="7"/>
      <c r="DK764" s="7"/>
      <c r="DL764" s="7"/>
      <c r="DM764" s="7"/>
      <c r="DN764" s="7"/>
      <c r="DO764" s="7"/>
      <c r="DP764" s="7"/>
      <c r="DQ764" s="7"/>
    </row>
    <row r="765" spans="1:121" s="5" customForma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  <c r="DH765" s="7"/>
      <c r="DI765" s="7"/>
      <c r="DJ765" s="7"/>
      <c r="DK765" s="7"/>
      <c r="DL765" s="7"/>
      <c r="DM765" s="7"/>
      <c r="DN765" s="7"/>
      <c r="DO765" s="7"/>
      <c r="DP765" s="7"/>
      <c r="DQ765" s="7"/>
    </row>
    <row r="766" spans="1:121" s="5" customForma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  <c r="DG766" s="7"/>
      <c r="DH766" s="7"/>
      <c r="DI766" s="7"/>
      <c r="DJ766" s="7"/>
      <c r="DK766" s="7"/>
      <c r="DL766" s="7"/>
      <c r="DM766" s="7"/>
      <c r="DN766" s="7"/>
      <c r="DO766" s="7"/>
      <c r="DP766" s="7"/>
      <c r="DQ766" s="7"/>
    </row>
    <row r="767" spans="1:121" s="5" customForma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  <c r="DG767" s="7"/>
      <c r="DH767" s="7"/>
      <c r="DI767" s="7"/>
      <c r="DJ767" s="7"/>
      <c r="DK767" s="7"/>
      <c r="DL767" s="7"/>
      <c r="DM767" s="7"/>
      <c r="DN767" s="7"/>
      <c r="DO767" s="7"/>
      <c r="DP767" s="7"/>
      <c r="DQ767" s="7"/>
    </row>
    <row r="768" spans="1:121" s="5" customForma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/>
      <c r="DE768" s="7"/>
      <c r="DF768" s="7"/>
      <c r="DG768" s="7"/>
      <c r="DH768" s="7"/>
      <c r="DI768" s="7"/>
      <c r="DJ768" s="7"/>
      <c r="DK768" s="7"/>
      <c r="DL768" s="7"/>
      <c r="DM768" s="7"/>
      <c r="DN768" s="7"/>
      <c r="DO768" s="7"/>
      <c r="DP768" s="7"/>
      <c r="DQ768" s="7"/>
    </row>
    <row r="769" spans="1:121" s="5" customForma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  <c r="DG769" s="7"/>
      <c r="DH769" s="7"/>
      <c r="DI769" s="7"/>
      <c r="DJ769" s="7"/>
      <c r="DK769" s="7"/>
      <c r="DL769" s="7"/>
      <c r="DM769" s="7"/>
      <c r="DN769" s="7"/>
      <c r="DO769" s="7"/>
      <c r="DP769" s="7"/>
      <c r="DQ769" s="7"/>
    </row>
    <row r="770" spans="1:121" s="5" customForma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  <c r="DG770" s="7"/>
      <c r="DH770" s="7"/>
      <c r="DI770" s="7"/>
      <c r="DJ770" s="7"/>
      <c r="DK770" s="7"/>
      <c r="DL770" s="7"/>
      <c r="DM770" s="7"/>
      <c r="DN770" s="7"/>
      <c r="DO770" s="7"/>
      <c r="DP770" s="7"/>
      <c r="DQ770" s="7"/>
    </row>
    <row r="771" spans="1:121" s="5" customForma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/>
      <c r="DH771" s="7"/>
      <c r="DI771" s="7"/>
      <c r="DJ771" s="7"/>
      <c r="DK771" s="7"/>
      <c r="DL771" s="7"/>
      <c r="DM771" s="7"/>
      <c r="DN771" s="7"/>
      <c r="DO771" s="7"/>
      <c r="DP771" s="7"/>
      <c r="DQ771" s="7"/>
    </row>
    <row r="772" spans="1:121" s="5" customForma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  <c r="DG772" s="7"/>
      <c r="DH772" s="7"/>
      <c r="DI772" s="7"/>
      <c r="DJ772" s="7"/>
      <c r="DK772" s="7"/>
      <c r="DL772" s="7"/>
      <c r="DM772" s="7"/>
      <c r="DN772" s="7"/>
      <c r="DO772" s="7"/>
      <c r="DP772" s="7"/>
      <c r="DQ772" s="7"/>
    </row>
    <row r="773" spans="1:121" s="5" customForma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/>
      <c r="DE773" s="7"/>
      <c r="DF773" s="7"/>
      <c r="DG773" s="7"/>
      <c r="DH773" s="7"/>
      <c r="DI773" s="7"/>
      <c r="DJ773" s="7"/>
      <c r="DK773" s="7"/>
      <c r="DL773" s="7"/>
      <c r="DM773" s="7"/>
      <c r="DN773" s="7"/>
      <c r="DO773" s="7"/>
      <c r="DP773" s="7"/>
      <c r="DQ773" s="7"/>
    </row>
    <row r="774" spans="1:121" s="5" customForma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  <c r="DE774" s="7"/>
      <c r="DF774" s="7"/>
      <c r="DG774" s="7"/>
      <c r="DH774" s="7"/>
      <c r="DI774" s="7"/>
      <c r="DJ774" s="7"/>
      <c r="DK774" s="7"/>
      <c r="DL774" s="7"/>
      <c r="DM774" s="7"/>
      <c r="DN774" s="7"/>
      <c r="DO774" s="7"/>
      <c r="DP774" s="7"/>
      <c r="DQ774" s="7"/>
    </row>
    <row r="775" spans="1:121" s="5" customForma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  <c r="DE775" s="7"/>
      <c r="DF775" s="7"/>
      <c r="DG775" s="7"/>
      <c r="DH775" s="7"/>
      <c r="DI775" s="7"/>
      <c r="DJ775" s="7"/>
      <c r="DK775" s="7"/>
      <c r="DL775" s="7"/>
      <c r="DM775" s="7"/>
      <c r="DN775" s="7"/>
      <c r="DO775" s="7"/>
      <c r="DP775" s="7"/>
      <c r="DQ775" s="7"/>
    </row>
    <row r="776" spans="1:121" s="5" customForma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  <c r="DG776" s="7"/>
      <c r="DH776" s="7"/>
      <c r="DI776" s="7"/>
      <c r="DJ776" s="7"/>
      <c r="DK776" s="7"/>
      <c r="DL776" s="7"/>
      <c r="DM776" s="7"/>
      <c r="DN776" s="7"/>
      <c r="DO776" s="7"/>
      <c r="DP776" s="7"/>
      <c r="DQ776" s="7"/>
    </row>
    <row r="777" spans="1:121" s="5" customForma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  <c r="DG777" s="7"/>
      <c r="DH777" s="7"/>
      <c r="DI777" s="7"/>
      <c r="DJ777" s="7"/>
      <c r="DK777" s="7"/>
      <c r="DL777" s="7"/>
      <c r="DM777" s="7"/>
      <c r="DN777" s="7"/>
      <c r="DO777" s="7"/>
      <c r="DP777" s="7"/>
      <c r="DQ777" s="7"/>
    </row>
    <row r="778" spans="1:121" s="5" customForma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  <c r="DG778" s="7"/>
      <c r="DH778" s="7"/>
      <c r="DI778" s="7"/>
      <c r="DJ778" s="7"/>
      <c r="DK778" s="7"/>
      <c r="DL778" s="7"/>
      <c r="DM778" s="7"/>
      <c r="DN778" s="7"/>
      <c r="DO778" s="7"/>
      <c r="DP778" s="7"/>
      <c r="DQ778" s="7"/>
    </row>
    <row r="779" spans="1:121" s="5" customForma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  <c r="DE779" s="7"/>
      <c r="DF779" s="7"/>
      <c r="DG779" s="7"/>
      <c r="DH779" s="7"/>
      <c r="DI779" s="7"/>
      <c r="DJ779" s="7"/>
      <c r="DK779" s="7"/>
      <c r="DL779" s="7"/>
      <c r="DM779" s="7"/>
      <c r="DN779" s="7"/>
      <c r="DO779" s="7"/>
      <c r="DP779" s="7"/>
      <c r="DQ779" s="7"/>
    </row>
    <row r="780" spans="1:121" s="5" customForma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</row>
    <row r="781" spans="1:121" s="5" customForma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</row>
    <row r="782" spans="1:121" s="5" customForma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  <c r="DE782" s="7"/>
      <c r="DF782" s="7"/>
      <c r="DG782" s="7"/>
      <c r="DH782" s="7"/>
      <c r="DI782" s="7"/>
      <c r="DJ782" s="7"/>
      <c r="DK782" s="7"/>
      <c r="DL782" s="7"/>
      <c r="DM782" s="7"/>
      <c r="DN782" s="7"/>
      <c r="DO782" s="7"/>
      <c r="DP782" s="7"/>
      <c r="DQ782" s="7"/>
    </row>
    <row r="783" spans="1:121" s="5" customForma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  <c r="DE783" s="7"/>
      <c r="DF783" s="7"/>
      <c r="DG783" s="7"/>
      <c r="DH783" s="7"/>
      <c r="DI783" s="7"/>
      <c r="DJ783" s="7"/>
      <c r="DK783" s="7"/>
      <c r="DL783" s="7"/>
      <c r="DM783" s="7"/>
      <c r="DN783" s="7"/>
      <c r="DO783" s="7"/>
      <c r="DP783" s="7"/>
      <c r="DQ783" s="7"/>
    </row>
    <row r="784" spans="1:121" s="5" customForma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  <c r="DE784" s="7"/>
      <c r="DF784" s="7"/>
      <c r="DG784" s="7"/>
      <c r="DH784" s="7"/>
      <c r="DI784" s="7"/>
      <c r="DJ784" s="7"/>
      <c r="DK784" s="7"/>
      <c r="DL784" s="7"/>
      <c r="DM784" s="7"/>
      <c r="DN784" s="7"/>
      <c r="DO784" s="7"/>
      <c r="DP784" s="7"/>
      <c r="DQ784" s="7"/>
    </row>
    <row r="785" spans="1:121" s="5" customForma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  <c r="DG785" s="7"/>
      <c r="DH785" s="7"/>
      <c r="DI785" s="7"/>
      <c r="DJ785" s="7"/>
      <c r="DK785" s="7"/>
      <c r="DL785" s="7"/>
      <c r="DM785" s="7"/>
      <c r="DN785" s="7"/>
      <c r="DO785" s="7"/>
      <c r="DP785" s="7"/>
      <c r="DQ785" s="7"/>
    </row>
    <row r="786" spans="1:121" s="5" customForma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  <c r="DG786" s="7"/>
      <c r="DH786" s="7"/>
      <c r="DI786" s="7"/>
      <c r="DJ786" s="7"/>
      <c r="DK786" s="7"/>
      <c r="DL786" s="7"/>
      <c r="DM786" s="7"/>
      <c r="DN786" s="7"/>
      <c r="DO786" s="7"/>
      <c r="DP786" s="7"/>
      <c r="DQ786" s="7"/>
    </row>
    <row r="787" spans="1:121" s="5" customForma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  <c r="DG787" s="7"/>
      <c r="DH787" s="7"/>
      <c r="DI787" s="7"/>
      <c r="DJ787" s="7"/>
      <c r="DK787" s="7"/>
      <c r="DL787" s="7"/>
      <c r="DM787" s="7"/>
      <c r="DN787" s="7"/>
      <c r="DO787" s="7"/>
      <c r="DP787" s="7"/>
      <c r="DQ787" s="7"/>
    </row>
    <row r="788" spans="1:121" s="5" customForma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  <c r="DH788" s="7"/>
      <c r="DI788" s="7"/>
      <c r="DJ788" s="7"/>
      <c r="DK788" s="7"/>
      <c r="DL788" s="7"/>
      <c r="DM788" s="7"/>
      <c r="DN788" s="7"/>
      <c r="DO788" s="7"/>
      <c r="DP788" s="7"/>
      <c r="DQ788" s="7"/>
    </row>
    <row r="789" spans="1:121" s="5" customForma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  <c r="DH789" s="7"/>
      <c r="DI789" s="7"/>
      <c r="DJ789" s="7"/>
      <c r="DK789" s="7"/>
      <c r="DL789" s="7"/>
      <c r="DM789" s="7"/>
      <c r="DN789" s="7"/>
      <c r="DO789" s="7"/>
      <c r="DP789" s="7"/>
      <c r="DQ789" s="7"/>
    </row>
    <row r="790" spans="1:121" s="5" customForma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  <c r="DI790" s="7"/>
      <c r="DJ790" s="7"/>
      <c r="DK790" s="7"/>
      <c r="DL790" s="7"/>
      <c r="DM790" s="7"/>
      <c r="DN790" s="7"/>
      <c r="DO790" s="7"/>
      <c r="DP790" s="7"/>
      <c r="DQ790" s="7"/>
    </row>
    <row r="791" spans="1:121" s="5" customForma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  <c r="DH791" s="7"/>
      <c r="DI791" s="7"/>
      <c r="DJ791" s="7"/>
      <c r="DK791" s="7"/>
      <c r="DL791" s="7"/>
      <c r="DM791" s="7"/>
      <c r="DN791" s="7"/>
      <c r="DO791" s="7"/>
      <c r="DP791" s="7"/>
      <c r="DQ791" s="7"/>
    </row>
    <row r="792" spans="1:121" s="5" customForma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  <c r="DG792" s="7"/>
      <c r="DH792" s="7"/>
      <c r="DI792" s="7"/>
      <c r="DJ792" s="7"/>
      <c r="DK792" s="7"/>
      <c r="DL792" s="7"/>
      <c r="DM792" s="7"/>
      <c r="DN792" s="7"/>
      <c r="DO792" s="7"/>
      <c r="DP792" s="7"/>
      <c r="DQ792" s="7"/>
    </row>
    <row r="793" spans="1:121" s="5" customForma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  <c r="DG793" s="7"/>
      <c r="DH793" s="7"/>
      <c r="DI793" s="7"/>
      <c r="DJ793" s="7"/>
      <c r="DK793" s="7"/>
      <c r="DL793" s="7"/>
      <c r="DM793" s="7"/>
      <c r="DN793" s="7"/>
      <c r="DO793" s="7"/>
      <c r="DP793" s="7"/>
      <c r="DQ793" s="7"/>
    </row>
    <row r="794" spans="1:121" s="5" customForma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/>
      <c r="DE794" s="7"/>
      <c r="DF794" s="7"/>
      <c r="DG794" s="7"/>
      <c r="DH794" s="7"/>
      <c r="DI794" s="7"/>
      <c r="DJ794" s="7"/>
      <c r="DK794" s="7"/>
      <c r="DL794" s="7"/>
      <c r="DM794" s="7"/>
      <c r="DN794" s="7"/>
      <c r="DO794" s="7"/>
      <c r="DP794" s="7"/>
      <c r="DQ794" s="7"/>
    </row>
    <row r="795" spans="1:121" s="5" customForma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  <c r="DE795" s="7"/>
      <c r="DF795" s="7"/>
      <c r="DG795" s="7"/>
      <c r="DH795" s="7"/>
      <c r="DI795" s="7"/>
      <c r="DJ795" s="7"/>
      <c r="DK795" s="7"/>
      <c r="DL795" s="7"/>
      <c r="DM795" s="7"/>
      <c r="DN795" s="7"/>
      <c r="DO795" s="7"/>
      <c r="DP795" s="7"/>
      <c r="DQ795" s="7"/>
    </row>
    <row r="796" spans="1:121" s="5" customForma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  <c r="DC796" s="7"/>
      <c r="DD796" s="7"/>
      <c r="DE796" s="7"/>
      <c r="DF796" s="7"/>
      <c r="DG796" s="7"/>
      <c r="DH796" s="7"/>
      <c r="DI796" s="7"/>
      <c r="DJ796" s="7"/>
      <c r="DK796" s="7"/>
      <c r="DL796" s="7"/>
      <c r="DM796" s="7"/>
      <c r="DN796" s="7"/>
      <c r="DO796" s="7"/>
      <c r="DP796" s="7"/>
      <c r="DQ796" s="7"/>
    </row>
    <row r="797" spans="1:121" s="5" customForma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/>
      <c r="DE797" s="7"/>
      <c r="DF797" s="7"/>
      <c r="DG797" s="7"/>
      <c r="DH797" s="7"/>
      <c r="DI797" s="7"/>
      <c r="DJ797" s="7"/>
      <c r="DK797" s="7"/>
      <c r="DL797" s="7"/>
      <c r="DM797" s="7"/>
      <c r="DN797" s="7"/>
      <c r="DO797" s="7"/>
      <c r="DP797" s="7"/>
      <c r="DQ797" s="7"/>
    </row>
    <row r="798" spans="1:121" s="5" customForma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  <c r="DC798" s="7"/>
      <c r="DD798" s="7"/>
      <c r="DE798" s="7"/>
      <c r="DF798" s="7"/>
      <c r="DG798" s="7"/>
      <c r="DH798" s="7"/>
      <c r="DI798" s="7"/>
      <c r="DJ798" s="7"/>
      <c r="DK798" s="7"/>
      <c r="DL798" s="7"/>
      <c r="DM798" s="7"/>
      <c r="DN798" s="7"/>
      <c r="DO798" s="7"/>
      <c r="DP798" s="7"/>
      <c r="DQ798" s="7"/>
    </row>
    <row r="799" spans="1:121" s="5" customForma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  <c r="DC799" s="7"/>
      <c r="DD799" s="7"/>
      <c r="DE799" s="7"/>
      <c r="DF799" s="7"/>
      <c r="DG799" s="7"/>
      <c r="DH799" s="7"/>
      <c r="DI799" s="7"/>
      <c r="DJ799" s="7"/>
      <c r="DK799" s="7"/>
      <c r="DL799" s="7"/>
      <c r="DM799" s="7"/>
      <c r="DN799" s="7"/>
      <c r="DO799" s="7"/>
      <c r="DP799" s="7"/>
      <c r="DQ799" s="7"/>
    </row>
    <row r="800" spans="1:121" s="5" customForma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  <c r="DE800" s="7"/>
      <c r="DF800" s="7"/>
      <c r="DG800" s="7"/>
      <c r="DH800" s="7"/>
      <c r="DI800" s="7"/>
      <c r="DJ800" s="7"/>
      <c r="DK800" s="7"/>
      <c r="DL800" s="7"/>
      <c r="DM800" s="7"/>
      <c r="DN800" s="7"/>
      <c r="DO800" s="7"/>
      <c r="DP800" s="7"/>
      <c r="DQ800" s="7"/>
    </row>
    <row r="801" spans="1:121" s="5" customForma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  <c r="DC801" s="7"/>
      <c r="DD801" s="7"/>
      <c r="DE801" s="7"/>
      <c r="DF801" s="7"/>
      <c r="DG801" s="7"/>
      <c r="DH801" s="7"/>
      <c r="DI801" s="7"/>
      <c r="DJ801" s="7"/>
      <c r="DK801" s="7"/>
      <c r="DL801" s="7"/>
      <c r="DM801" s="7"/>
      <c r="DN801" s="7"/>
      <c r="DO801" s="7"/>
      <c r="DP801" s="7"/>
      <c r="DQ801" s="7"/>
    </row>
    <row r="802" spans="1:121" s="5" customForma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/>
      <c r="DE802" s="7"/>
      <c r="DF802" s="7"/>
      <c r="DG802" s="7"/>
      <c r="DH802" s="7"/>
      <c r="DI802" s="7"/>
      <c r="DJ802" s="7"/>
      <c r="DK802" s="7"/>
      <c r="DL802" s="7"/>
      <c r="DM802" s="7"/>
      <c r="DN802" s="7"/>
      <c r="DO802" s="7"/>
      <c r="DP802" s="7"/>
      <c r="DQ802" s="7"/>
    </row>
    <row r="803" spans="1:121" s="5" customForma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  <c r="DC803" s="7"/>
      <c r="DD803" s="7"/>
      <c r="DE803" s="7"/>
      <c r="DF803" s="7"/>
      <c r="DG803" s="7"/>
      <c r="DH803" s="7"/>
      <c r="DI803" s="7"/>
      <c r="DJ803" s="7"/>
      <c r="DK803" s="7"/>
      <c r="DL803" s="7"/>
      <c r="DM803" s="7"/>
      <c r="DN803" s="7"/>
      <c r="DO803" s="7"/>
      <c r="DP803" s="7"/>
      <c r="DQ803" s="7"/>
    </row>
    <row r="804" spans="1:121" s="5" customForma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  <c r="DC804" s="7"/>
      <c r="DD804" s="7"/>
      <c r="DE804" s="7"/>
      <c r="DF804" s="7"/>
      <c r="DG804" s="7"/>
      <c r="DH804" s="7"/>
      <c r="DI804" s="7"/>
      <c r="DJ804" s="7"/>
      <c r="DK804" s="7"/>
      <c r="DL804" s="7"/>
      <c r="DM804" s="7"/>
      <c r="DN804" s="7"/>
      <c r="DO804" s="7"/>
      <c r="DP804" s="7"/>
      <c r="DQ804" s="7"/>
    </row>
    <row r="805" spans="1:121" s="5" customForma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/>
      <c r="DE805" s="7"/>
      <c r="DF805" s="7"/>
      <c r="DG805" s="7"/>
      <c r="DH805" s="7"/>
      <c r="DI805" s="7"/>
      <c r="DJ805" s="7"/>
      <c r="DK805" s="7"/>
      <c r="DL805" s="7"/>
      <c r="DM805" s="7"/>
      <c r="DN805" s="7"/>
      <c r="DO805" s="7"/>
      <c r="DP805" s="7"/>
      <c r="DQ805" s="7"/>
    </row>
    <row r="806" spans="1:121" s="5" customForma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  <c r="DG806" s="7"/>
      <c r="DH806" s="7"/>
      <c r="DI806" s="7"/>
      <c r="DJ806" s="7"/>
      <c r="DK806" s="7"/>
      <c r="DL806" s="7"/>
      <c r="DM806" s="7"/>
      <c r="DN806" s="7"/>
      <c r="DO806" s="7"/>
      <c r="DP806" s="7"/>
      <c r="DQ806" s="7"/>
    </row>
    <row r="807" spans="1:121" s="5" customForma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/>
      <c r="DE807" s="7"/>
      <c r="DF807" s="7"/>
      <c r="DG807" s="7"/>
      <c r="DH807" s="7"/>
      <c r="DI807" s="7"/>
      <c r="DJ807" s="7"/>
      <c r="DK807" s="7"/>
      <c r="DL807" s="7"/>
      <c r="DM807" s="7"/>
      <c r="DN807" s="7"/>
      <c r="DO807" s="7"/>
      <c r="DP807" s="7"/>
      <c r="DQ807" s="7"/>
    </row>
    <row r="808" spans="1:121" s="5" customForma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/>
      <c r="DE808" s="7"/>
      <c r="DF808" s="7"/>
      <c r="DG808" s="7"/>
      <c r="DH808" s="7"/>
      <c r="DI808" s="7"/>
      <c r="DJ808" s="7"/>
      <c r="DK808" s="7"/>
      <c r="DL808" s="7"/>
      <c r="DM808" s="7"/>
      <c r="DN808" s="7"/>
      <c r="DO808" s="7"/>
      <c r="DP808" s="7"/>
      <c r="DQ808" s="7"/>
    </row>
    <row r="809" spans="1:121" s="5" customForma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  <c r="DE809" s="7"/>
      <c r="DF809" s="7"/>
      <c r="DG809" s="7"/>
      <c r="DH809" s="7"/>
      <c r="DI809" s="7"/>
      <c r="DJ809" s="7"/>
      <c r="DK809" s="7"/>
      <c r="DL809" s="7"/>
      <c r="DM809" s="7"/>
      <c r="DN809" s="7"/>
      <c r="DO809" s="7"/>
      <c r="DP809" s="7"/>
      <c r="DQ809" s="7"/>
    </row>
    <row r="810" spans="1:121" s="5" customForma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  <c r="DE810" s="7"/>
      <c r="DF810" s="7"/>
      <c r="DG810" s="7"/>
      <c r="DH810" s="7"/>
      <c r="DI810" s="7"/>
      <c r="DJ810" s="7"/>
      <c r="DK810" s="7"/>
      <c r="DL810" s="7"/>
      <c r="DM810" s="7"/>
      <c r="DN810" s="7"/>
      <c r="DO810" s="7"/>
      <c r="DP810" s="7"/>
      <c r="DQ810" s="7"/>
    </row>
    <row r="811" spans="1:121" s="5" customForma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/>
      <c r="DH811" s="7"/>
      <c r="DI811" s="7"/>
      <c r="DJ811" s="7"/>
      <c r="DK811" s="7"/>
      <c r="DL811" s="7"/>
      <c r="DM811" s="7"/>
      <c r="DN811" s="7"/>
      <c r="DO811" s="7"/>
      <c r="DP811" s="7"/>
      <c r="DQ811" s="7"/>
    </row>
    <row r="812" spans="1:121" s="5" customForma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  <c r="DG812" s="7"/>
      <c r="DH812" s="7"/>
      <c r="DI812" s="7"/>
      <c r="DJ812" s="7"/>
      <c r="DK812" s="7"/>
      <c r="DL812" s="7"/>
      <c r="DM812" s="7"/>
      <c r="DN812" s="7"/>
      <c r="DO812" s="7"/>
      <c r="DP812" s="7"/>
      <c r="DQ812" s="7"/>
    </row>
    <row r="813" spans="1:121" s="5" customForma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  <c r="DE813" s="7"/>
      <c r="DF813" s="7"/>
      <c r="DG813" s="7"/>
      <c r="DH813" s="7"/>
      <c r="DI813" s="7"/>
      <c r="DJ813" s="7"/>
      <c r="DK813" s="7"/>
      <c r="DL813" s="7"/>
      <c r="DM813" s="7"/>
      <c r="DN813" s="7"/>
      <c r="DO813" s="7"/>
      <c r="DP813" s="7"/>
      <c r="DQ813" s="7"/>
    </row>
    <row r="814" spans="1:121" s="5" customForma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  <c r="DE814" s="7"/>
      <c r="DF814" s="7"/>
      <c r="DG814" s="7"/>
      <c r="DH814" s="7"/>
      <c r="DI814" s="7"/>
      <c r="DJ814" s="7"/>
      <c r="DK814" s="7"/>
      <c r="DL814" s="7"/>
      <c r="DM814" s="7"/>
      <c r="DN814" s="7"/>
      <c r="DO814" s="7"/>
      <c r="DP814" s="7"/>
      <c r="DQ814" s="7"/>
    </row>
    <row r="815" spans="1:121" s="5" customForma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  <c r="DE815" s="7"/>
      <c r="DF815" s="7"/>
      <c r="DG815" s="7"/>
      <c r="DH815" s="7"/>
      <c r="DI815" s="7"/>
      <c r="DJ815" s="7"/>
      <c r="DK815" s="7"/>
      <c r="DL815" s="7"/>
      <c r="DM815" s="7"/>
      <c r="DN815" s="7"/>
      <c r="DO815" s="7"/>
      <c r="DP815" s="7"/>
      <c r="DQ815" s="7"/>
    </row>
    <row r="816" spans="1:121" s="5" customForma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  <c r="DG816" s="7"/>
      <c r="DH816" s="7"/>
      <c r="DI816" s="7"/>
      <c r="DJ816" s="7"/>
      <c r="DK816" s="7"/>
      <c r="DL816" s="7"/>
      <c r="DM816" s="7"/>
      <c r="DN816" s="7"/>
      <c r="DO816" s="7"/>
      <c r="DP816" s="7"/>
      <c r="DQ816" s="7"/>
    </row>
    <row r="817" spans="1:121" s="5" customForma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  <c r="DG817" s="7"/>
      <c r="DH817" s="7"/>
      <c r="DI817" s="7"/>
      <c r="DJ817" s="7"/>
      <c r="DK817" s="7"/>
      <c r="DL817" s="7"/>
      <c r="DM817" s="7"/>
      <c r="DN817" s="7"/>
      <c r="DO817" s="7"/>
      <c r="DP817" s="7"/>
      <c r="DQ817" s="7"/>
    </row>
    <row r="818" spans="1:121" s="5" customForma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  <c r="DG818" s="7"/>
      <c r="DH818" s="7"/>
      <c r="DI818" s="7"/>
      <c r="DJ818" s="7"/>
      <c r="DK818" s="7"/>
      <c r="DL818" s="7"/>
      <c r="DM818" s="7"/>
      <c r="DN818" s="7"/>
      <c r="DO818" s="7"/>
      <c r="DP818" s="7"/>
      <c r="DQ818" s="7"/>
    </row>
    <row r="819" spans="1:121" s="5" customForma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  <c r="DG819" s="7"/>
      <c r="DH819" s="7"/>
      <c r="DI819" s="7"/>
      <c r="DJ819" s="7"/>
      <c r="DK819" s="7"/>
      <c r="DL819" s="7"/>
      <c r="DM819" s="7"/>
      <c r="DN819" s="7"/>
      <c r="DO819" s="7"/>
      <c r="DP819" s="7"/>
      <c r="DQ819" s="7"/>
    </row>
    <row r="820" spans="1:121" s="5" customForma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/>
      <c r="DH820" s="7"/>
      <c r="DI820" s="7"/>
      <c r="DJ820" s="7"/>
      <c r="DK820" s="7"/>
      <c r="DL820" s="7"/>
      <c r="DM820" s="7"/>
      <c r="DN820" s="7"/>
      <c r="DO820" s="7"/>
      <c r="DP820" s="7"/>
      <c r="DQ820" s="7"/>
    </row>
    <row r="821" spans="1:121" s="5" customForma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  <c r="DG821" s="7"/>
      <c r="DH821" s="7"/>
      <c r="DI821" s="7"/>
      <c r="DJ821" s="7"/>
      <c r="DK821" s="7"/>
      <c r="DL821" s="7"/>
      <c r="DM821" s="7"/>
      <c r="DN821" s="7"/>
      <c r="DO821" s="7"/>
      <c r="DP821" s="7"/>
      <c r="DQ821" s="7"/>
    </row>
    <row r="822" spans="1:121" s="5" customForma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  <c r="DG822" s="7"/>
      <c r="DH822" s="7"/>
      <c r="DI822" s="7"/>
      <c r="DJ822" s="7"/>
      <c r="DK822" s="7"/>
      <c r="DL822" s="7"/>
      <c r="DM822" s="7"/>
      <c r="DN822" s="7"/>
      <c r="DO822" s="7"/>
      <c r="DP822" s="7"/>
      <c r="DQ822" s="7"/>
    </row>
    <row r="823" spans="1:121" s="5" customForma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  <c r="DG823" s="7"/>
      <c r="DH823" s="7"/>
      <c r="DI823" s="7"/>
      <c r="DJ823" s="7"/>
      <c r="DK823" s="7"/>
      <c r="DL823" s="7"/>
      <c r="DM823" s="7"/>
      <c r="DN823" s="7"/>
      <c r="DO823" s="7"/>
      <c r="DP823" s="7"/>
      <c r="DQ823" s="7"/>
    </row>
    <row r="824" spans="1:121" s="5" customForma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  <c r="DG824" s="7"/>
      <c r="DH824" s="7"/>
      <c r="DI824" s="7"/>
      <c r="DJ824" s="7"/>
      <c r="DK824" s="7"/>
      <c r="DL824" s="7"/>
      <c r="DM824" s="7"/>
      <c r="DN824" s="7"/>
      <c r="DO824" s="7"/>
      <c r="DP824" s="7"/>
      <c r="DQ824" s="7"/>
    </row>
    <row r="825" spans="1:121" s="5" customForma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  <c r="DG825" s="7"/>
      <c r="DH825" s="7"/>
      <c r="DI825" s="7"/>
      <c r="DJ825" s="7"/>
      <c r="DK825" s="7"/>
      <c r="DL825" s="7"/>
      <c r="DM825" s="7"/>
      <c r="DN825" s="7"/>
      <c r="DO825" s="7"/>
      <c r="DP825" s="7"/>
      <c r="DQ825" s="7"/>
    </row>
    <row r="826" spans="1:121" s="5" customForma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  <c r="DG826" s="7"/>
      <c r="DH826" s="7"/>
      <c r="DI826" s="7"/>
      <c r="DJ826" s="7"/>
      <c r="DK826" s="7"/>
      <c r="DL826" s="7"/>
      <c r="DM826" s="7"/>
      <c r="DN826" s="7"/>
      <c r="DO826" s="7"/>
      <c r="DP826" s="7"/>
      <c r="DQ826" s="7"/>
    </row>
    <row r="827" spans="1:121" s="5" customForma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/>
      <c r="DE827" s="7"/>
      <c r="DF827" s="7"/>
      <c r="DG827" s="7"/>
      <c r="DH827" s="7"/>
      <c r="DI827" s="7"/>
      <c r="DJ827" s="7"/>
      <c r="DK827" s="7"/>
      <c r="DL827" s="7"/>
      <c r="DM827" s="7"/>
      <c r="DN827" s="7"/>
      <c r="DO827" s="7"/>
      <c r="DP827" s="7"/>
      <c r="DQ827" s="7"/>
    </row>
    <row r="828" spans="1:121" s="5" customForma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/>
      <c r="DE828" s="7"/>
      <c r="DF828" s="7"/>
      <c r="DG828" s="7"/>
      <c r="DH828" s="7"/>
      <c r="DI828" s="7"/>
      <c r="DJ828" s="7"/>
      <c r="DK828" s="7"/>
      <c r="DL828" s="7"/>
      <c r="DM828" s="7"/>
      <c r="DN828" s="7"/>
      <c r="DO828" s="7"/>
      <c r="DP828" s="7"/>
      <c r="DQ828" s="7"/>
    </row>
    <row r="829" spans="1:121" s="5" customForma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/>
      <c r="DE829" s="7"/>
      <c r="DF829" s="7"/>
      <c r="DG829" s="7"/>
      <c r="DH829" s="7"/>
      <c r="DI829" s="7"/>
      <c r="DJ829" s="7"/>
      <c r="DK829" s="7"/>
      <c r="DL829" s="7"/>
      <c r="DM829" s="7"/>
      <c r="DN829" s="7"/>
      <c r="DO829" s="7"/>
      <c r="DP829" s="7"/>
      <c r="DQ829" s="7"/>
    </row>
    <row r="830" spans="1:121" s="5" customForma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  <c r="DG830" s="7"/>
      <c r="DH830" s="7"/>
      <c r="DI830" s="7"/>
      <c r="DJ830" s="7"/>
      <c r="DK830" s="7"/>
      <c r="DL830" s="7"/>
      <c r="DM830" s="7"/>
      <c r="DN830" s="7"/>
      <c r="DO830" s="7"/>
      <c r="DP830" s="7"/>
      <c r="DQ830" s="7"/>
    </row>
    <row r="831" spans="1:121" s="5" customForma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  <c r="DG831" s="7"/>
      <c r="DH831" s="7"/>
      <c r="DI831" s="7"/>
      <c r="DJ831" s="7"/>
      <c r="DK831" s="7"/>
      <c r="DL831" s="7"/>
      <c r="DM831" s="7"/>
      <c r="DN831" s="7"/>
      <c r="DO831" s="7"/>
      <c r="DP831" s="7"/>
      <c r="DQ831" s="7"/>
    </row>
    <row r="832" spans="1:121" s="5" customForma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  <c r="DG832" s="7"/>
      <c r="DH832" s="7"/>
      <c r="DI832" s="7"/>
      <c r="DJ832" s="7"/>
      <c r="DK832" s="7"/>
      <c r="DL832" s="7"/>
      <c r="DM832" s="7"/>
      <c r="DN832" s="7"/>
      <c r="DO832" s="7"/>
      <c r="DP832" s="7"/>
      <c r="DQ832" s="7"/>
    </row>
    <row r="833" spans="1:121" s="5" customForma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/>
      <c r="DH833" s="7"/>
      <c r="DI833" s="7"/>
      <c r="DJ833" s="7"/>
      <c r="DK833" s="7"/>
      <c r="DL833" s="7"/>
      <c r="DM833" s="7"/>
      <c r="DN833" s="7"/>
      <c r="DO833" s="7"/>
      <c r="DP833" s="7"/>
      <c r="DQ833" s="7"/>
    </row>
    <row r="834" spans="1:121" s="5" customForma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/>
      <c r="DH834" s="7"/>
      <c r="DI834" s="7"/>
      <c r="DJ834" s="7"/>
      <c r="DK834" s="7"/>
      <c r="DL834" s="7"/>
      <c r="DM834" s="7"/>
      <c r="DN834" s="7"/>
      <c r="DO834" s="7"/>
      <c r="DP834" s="7"/>
      <c r="DQ834" s="7"/>
    </row>
    <row r="835" spans="1:121" s="5" customForma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  <c r="DG835" s="7"/>
      <c r="DH835" s="7"/>
      <c r="DI835" s="7"/>
      <c r="DJ835" s="7"/>
      <c r="DK835" s="7"/>
      <c r="DL835" s="7"/>
      <c r="DM835" s="7"/>
      <c r="DN835" s="7"/>
      <c r="DO835" s="7"/>
      <c r="DP835" s="7"/>
      <c r="DQ835" s="7"/>
    </row>
    <row r="836" spans="1:121" s="5" customForma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/>
      <c r="DH836" s="7"/>
      <c r="DI836" s="7"/>
      <c r="DJ836" s="7"/>
      <c r="DK836" s="7"/>
      <c r="DL836" s="7"/>
      <c r="DM836" s="7"/>
      <c r="DN836" s="7"/>
      <c r="DO836" s="7"/>
      <c r="DP836" s="7"/>
      <c r="DQ836" s="7"/>
    </row>
    <row r="837" spans="1:121" s="5" customForma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  <c r="DG837" s="7"/>
      <c r="DH837" s="7"/>
      <c r="DI837" s="7"/>
      <c r="DJ837" s="7"/>
      <c r="DK837" s="7"/>
      <c r="DL837" s="7"/>
      <c r="DM837" s="7"/>
      <c r="DN837" s="7"/>
      <c r="DO837" s="7"/>
      <c r="DP837" s="7"/>
      <c r="DQ837" s="7"/>
    </row>
    <row r="838" spans="1:121" s="5" customForma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/>
      <c r="DH838" s="7"/>
      <c r="DI838" s="7"/>
      <c r="DJ838" s="7"/>
      <c r="DK838" s="7"/>
      <c r="DL838" s="7"/>
      <c r="DM838" s="7"/>
      <c r="DN838" s="7"/>
      <c r="DO838" s="7"/>
      <c r="DP838" s="7"/>
      <c r="DQ838" s="7"/>
    </row>
    <row r="839" spans="1:121" s="5" customForma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  <c r="DG839" s="7"/>
      <c r="DH839" s="7"/>
      <c r="DI839" s="7"/>
      <c r="DJ839" s="7"/>
      <c r="DK839" s="7"/>
      <c r="DL839" s="7"/>
      <c r="DM839" s="7"/>
      <c r="DN839" s="7"/>
      <c r="DO839" s="7"/>
      <c r="DP839" s="7"/>
      <c r="DQ839" s="7"/>
    </row>
    <row r="840" spans="1:121" s="5" customForma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  <c r="DE840" s="7"/>
      <c r="DF840" s="7"/>
      <c r="DG840" s="7"/>
      <c r="DH840" s="7"/>
      <c r="DI840" s="7"/>
      <c r="DJ840" s="7"/>
      <c r="DK840" s="7"/>
      <c r="DL840" s="7"/>
      <c r="DM840" s="7"/>
      <c r="DN840" s="7"/>
      <c r="DO840" s="7"/>
      <c r="DP840" s="7"/>
      <c r="DQ840" s="7"/>
    </row>
    <row r="841" spans="1:121" s="5" customForma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  <c r="DE841" s="7"/>
      <c r="DF841" s="7"/>
      <c r="DG841" s="7"/>
      <c r="DH841" s="7"/>
      <c r="DI841" s="7"/>
      <c r="DJ841" s="7"/>
      <c r="DK841" s="7"/>
      <c r="DL841" s="7"/>
      <c r="DM841" s="7"/>
      <c r="DN841" s="7"/>
      <c r="DO841" s="7"/>
      <c r="DP841" s="7"/>
      <c r="DQ841" s="7"/>
    </row>
    <row r="842" spans="1:121" s="5" customForma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  <c r="DG842" s="7"/>
      <c r="DH842" s="7"/>
      <c r="DI842" s="7"/>
      <c r="DJ842" s="7"/>
      <c r="DK842" s="7"/>
      <c r="DL842" s="7"/>
      <c r="DM842" s="7"/>
      <c r="DN842" s="7"/>
      <c r="DO842" s="7"/>
      <c r="DP842" s="7"/>
      <c r="DQ842" s="7"/>
    </row>
    <row r="843" spans="1:121" s="5" customForma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/>
      <c r="DH843" s="7"/>
      <c r="DI843" s="7"/>
      <c r="DJ843" s="7"/>
      <c r="DK843" s="7"/>
      <c r="DL843" s="7"/>
      <c r="DM843" s="7"/>
      <c r="DN843" s="7"/>
      <c r="DO843" s="7"/>
      <c r="DP843" s="7"/>
      <c r="DQ843" s="7"/>
    </row>
    <row r="844" spans="1:121" s="5" customForma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  <c r="DG844" s="7"/>
      <c r="DH844" s="7"/>
      <c r="DI844" s="7"/>
      <c r="DJ844" s="7"/>
      <c r="DK844" s="7"/>
      <c r="DL844" s="7"/>
      <c r="DM844" s="7"/>
      <c r="DN844" s="7"/>
      <c r="DO844" s="7"/>
      <c r="DP844" s="7"/>
      <c r="DQ844" s="7"/>
    </row>
    <row r="845" spans="1:121" s="5" customForma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  <c r="DG845" s="7"/>
      <c r="DH845" s="7"/>
      <c r="DI845" s="7"/>
      <c r="DJ845" s="7"/>
      <c r="DK845" s="7"/>
      <c r="DL845" s="7"/>
      <c r="DM845" s="7"/>
      <c r="DN845" s="7"/>
      <c r="DO845" s="7"/>
      <c r="DP845" s="7"/>
      <c r="DQ845" s="7"/>
    </row>
    <row r="846" spans="1:121" s="5" customForma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  <c r="DE846" s="7"/>
      <c r="DF846" s="7"/>
      <c r="DG846" s="7"/>
      <c r="DH846" s="7"/>
      <c r="DI846" s="7"/>
      <c r="DJ846" s="7"/>
      <c r="DK846" s="7"/>
      <c r="DL846" s="7"/>
      <c r="DM846" s="7"/>
      <c r="DN846" s="7"/>
      <c r="DO846" s="7"/>
      <c r="DP846" s="7"/>
      <c r="DQ846" s="7"/>
    </row>
    <row r="847" spans="1:121" s="5" customForma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  <c r="DE847" s="7"/>
      <c r="DF847" s="7"/>
      <c r="DG847" s="7"/>
      <c r="DH847" s="7"/>
      <c r="DI847" s="7"/>
      <c r="DJ847" s="7"/>
      <c r="DK847" s="7"/>
      <c r="DL847" s="7"/>
      <c r="DM847" s="7"/>
      <c r="DN847" s="7"/>
      <c r="DO847" s="7"/>
      <c r="DP847" s="7"/>
      <c r="DQ847" s="7"/>
    </row>
    <row r="848" spans="1:121" s="5" customForma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  <c r="DG848" s="7"/>
      <c r="DH848" s="7"/>
      <c r="DI848" s="7"/>
      <c r="DJ848" s="7"/>
      <c r="DK848" s="7"/>
      <c r="DL848" s="7"/>
      <c r="DM848" s="7"/>
      <c r="DN848" s="7"/>
      <c r="DO848" s="7"/>
      <c r="DP848" s="7"/>
      <c r="DQ848" s="7"/>
    </row>
    <row r="849" spans="1:121" s="5" customForma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  <c r="DG849" s="7"/>
      <c r="DH849" s="7"/>
      <c r="DI849" s="7"/>
      <c r="DJ849" s="7"/>
      <c r="DK849" s="7"/>
      <c r="DL849" s="7"/>
      <c r="DM849" s="7"/>
      <c r="DN849" s="7"/>
      <c r="DO849" s="7"/>
      <c r="DP849" s="7"/>
      <c r="DQ849" s="7"/>
    </row>
    <row r="850" spans="1:121" s="5" customForma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  <c r="DE850" s="7"/>
      <c r="DF850" s="7"/>
      <c r="DG850" s="7"/>
      <c r="DH850" s="7"/>
      <c r="DI850" s="7"/>
      <c r="DJ850" s="7"/>
      <c r="DK850" s="7"/>
      <c r="DL850" s="7"/>
      <c r="DM850" s="7"/>
      <c r="DN850" s="7"/>
      <c r="DO850" s="7"/>
      <c r="DP850" s="7"/>
      <c r="DQ850" s="7"/>
    </row>
    <row r="851" spans="1:121" s="5" customForma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  <c r="DG851" s="7"/>
      <c r="DH851" s="7"/>
      <c r="DI851" s="7"/>
      <c r="DJ851" s="7"/>
      <c r="DK851" s="7"/>
      <c r="DL851" s="7"/>
      <c r="DM851" s="7"/>
      <c r="DN851" s="7"/>
      <c r="DO851" s="7"/>
      <c r="DP851" s="7"/>
      <c r="DQ851" s="7"/>
    </row>
    <row r="852" spans="1:121" s="5" customForma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  <c r="DE852" s="7"/>
      <c r="DF852" s="7"/>
      <c r="DG852" s="7"/>
      <c r="DH852" s="7"/>
      <c r="DI852" s="7"/>
      <c r="DJ852" s="7"/>
      <c r="DK852" s="7"/>
      <c r="DL852" s="7"/>
      <c r="DM852" s="7"/>
      <c r="DN852" s="7"/>
      <c r="DO852" s="7"/>
      <c r="DP852" s="7"/>
      <c r="DQ852" s="7"/>
    </row>
    <row r="853" spans="1:121" s="5" customForma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  <c r="DE853" s="7"/>
      <c r="DF853" s="7"/>
      <c r="DG853" s="7"/>
      <c r="DH853" s="7"/>
      <c r="DI853" s="7"/>
      <c r="DJ853" s="7"/>
      <c r="DK853" s="7"/>
      <c r="DL853" s="7"/>
      <c r="DM853" s="7"/>
      <c r="DN853" s="7"/>
      <c r="DO853" s="7"/>
      <c r="DP853" s="7"/>
      <c r="DQ853" s="7"/>
    </row>
    <row r="854" spans="1:121" s="5" customForma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</row>
    <row r="855" spans="1:121" s="5" customForma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/>
      <c r="DH855" s="7"/>
      <c r="DI855" s="7"/>
      <c r="DJ855" s="7"/>
      <c r="DK855" s="7"/>
      <c r="DL855" s="7"/>
      <c r="DM855" s="7"/>
      <c r="DN855" s="7"/>
      <c r="DO855" s="7"/>
      <c r="DP855" s="7"/>
      <c r="DQ855" s="7"/>
    </row>
    <row r="856" spans="1:121" s="5" customForma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  <c r="DE856" s="7"/>
      <c r="DF856" s="7"/>
      <c r="DG856" s="7"/>
      <c r="DH856" s="7"/>
      <c r="DI856" s="7"/>
      <c r="DJ856" s="7"/>
      <c r="DK856" s="7"/>
      <c r="DL856" s="7"/>
      <c r="DM856" s="7"/>
      <c r="DN856" s="7"/>
      <c r="DO856" s="7"/>
      <c r="DP856" s="7"/>
      <c r="DQ856" s="7"/>
    </row>
    <row r="857" spans="1:121" s="5" customForma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  <c r="DI857" s="7"/>
      <c r="DJ857" s="7"/>
      <c r="DK857" s="7"/>
      <c r="DL857" s="7"/>
      <c r="DM857" s="7"/>
      <c r="DN857" s="7"/>
      <c r="DO857" s="7"/>
      <c r="DP857" s="7"/>
      <c r="DQ857" s="7"/>
    </row>
    <row r="858" spans="1:121" s="5" customForma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  <c r="DG858" s="7"/>
      <c r="DH858" s="7"/>
      <c r="DI858" s="7"/>
      <c r="DJ858" s="7"/>
      <c r="DK858" s="7"/>
      <c r="DL858" s="7"/>
      <c r="DM858" s="7"/>
      <c r="DN858" s="7"/>
      <c r="DO858" s="7"/>
      <c r="DP858" s="7"/>
      <c r="DQ858" s="7"/>
    </row>
    <row r="859" spans="1:121" s="5" customForma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/>
      <c r="DH859" s="7"/>
      <c r="DI859" s="7"/>
      <c r="DJ859" s="7"/>
      <c r="DK859" s="7"/>
      <c r="DL859" s="7"/>
      <c r="DM859" s="7"/>
      <c r="DN859" s="7"/>
      <c r="DO859" s="7"/>
      <c r="DP859" s="7"/>
      <c r="DQ859" s="7"/>
    </row>
    <row r="860" spans="1:121" s="5" customForma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  <c r="DE860" s="7"/>
      <c r="DF860" s="7"/>
      <c r="DG860" s="7"/>
      <c r="DH860" s="7"/>
      <c r="DI860" s="7"/>
      <c r="DJ860" s="7"/>
      <c r="DK860" s="7"/>
      <c r="DL860" s="7"/>
      <c r="DM860" s="7"/>
      <c r="DN860" s="7"/>
      <c r="DO860" s="7"/>
      <c r="DP860" s="7"/>
      <c r="DQ860" s="7"/>
    </row>
    <row r="861" spans="1:121" s="5" customForma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/>
      <c r="DH861" s="7"/>
      <c r="DI861" s="7"/>
      <c r="DJ861" s="7"/>
      <c r="DK861" s="7"/>
      <c r="DL861" s="7"/>
      <c r="DM861" s="7"/>
      <c r="DN861" s="7"/>
      <c r="DO861" s="7"/>
      <c r="DP861" s="7"/>
      <c r="DQ861" s="7"/>
    </row>
    <row r="862" spans="1:121" s="5" customForma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  <c r="DG862" s="7"/>
      <c r="DH862" s="7"/>
      <c r="DI862" s="7"/>
      <c r="DJ862" s="7"/>
      <c r="DK862" s="7"/>
      <c r="DL862" s="7"/>
      <c r="DM862" s="7"/>
      <c r="DN862" s="7"/>
      <c r="DO862" s="7"/>
      <c r="DP862" s="7"/>
      <c r="DQ862" s="7"/>
    </row>
    <row r="863" spans="1:121" s="5" customForma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  <c r="DE863" s="7"/>
      <c r="DF863" s="7"/>
      <c r="DG863" s="7"/>
      <c r="DH863" s="7"/>
      <c r="DI863" s="7"/>
      <c r="DJ863" s="7"/>
      <c r="DK863" s="7"/>
      <c r="DL863" s="7"/>
      <c r="DM863" s="7"/>
      <c r="DN863" s="7"/>
      <c r="DO863" s="7"/>
      <c r="DP863" s="7"/>
      <c r="DQ863" s="7"/>
    </row>
    <row r="864" spans="1:121" s="5" customForma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/>
      <c r="DH864" s="7"/>
      <c r="DI864" s="7"/>
      <c r="DJ864" s="7"/>
      <c r="DK864" s="7"/>
      <c r="DL864" s="7"/>
      <c r="DM864" s="7"/>
      <c r="DN864" s="7"/>
      <c r="DO864" s="7"/>
      <c r="DP864" s="7"/>
      <c r="DQ864" s="7"/>
    </row>
    <row r="865" spans="1:121" s="5" customForma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/>
      <c r="DH865" s="7"/>
      <c r="DI865" s="7"/>
      <c r="DJ865" s="7"/>
      <c r="DK865" s="7"/>
      <c r="DL865" s="7"/>
      <c r="DM865" s="7"/>
      <c r="DN865" s="7"/>
      <c r="DO865" s="7"/>
      <c r="DP865" s="7"/>
      <c r="DQ865" s="7"/>
    </row>
    <row r="866" spans="1:121" s="5" customForma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  <c r="DE866" s="7"/>
      <c r="DF866" s="7"/>
      <c r="DG866" s="7"/>
      <c r="DH866" s="7"/>
      <c r="DI866" s="7"/>
      <c r="DJ866" s="7"/>
      <c r="DK866" s="7"/>
      <c r="DL866" s="7"/>
      <c r="DM866" s="7"/>
      <c r="DN866" s="7"/>
      <c r="DO866" s="7"/>
      <c r="DP866" s="7"/>
      <c r="DQ866" s="7"/>
    </row>
    <row r="867" spans="1:121" s="5" customForma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  <c r="DG867" s="7"/>
      <c r="DH867" s="7"/>
      <c r="DI867" s="7"/>
      <c r="DJ867" s="7"/>
      <c r="DK867" s="7"/>
      <c r="DL867" s="7"/>
      <c r="DM867" s="7"/>
      <c r="DN867" s="7"/>
      <c r="DO867" s="7"/>
      <c r="DP867" s="7"/>
      <c r="DQ867" s="7"/>
    </row>
    <row r="868" spans="1:121" s="5" customForma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  <c r="DG868" s="7"/>
      <c r="DH868" s="7"/>
      <c r="DI868" s="7"/>
      <c r="DJ868" s="7"/>
      <c r="DK868" s="7"/>
      <c r="DL868" s="7"/>
      <c r="DM868" s="7"/>
      <c r="DN868" s="7"/>
      <c r="DO868" s="7"/>
      <c r="DP868" s="7"/>
      <c r="DQ868" s="7"/>
    </row>
    <row r="869" spans="1:121" s="5" customForma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  <c r="DG869" s="7"/>
      <c r="DH869" s="7"/>
      <c r="DI869" s="7"/>
      <c r="DJ869" s="7"/>
      <c r="DK869" s="7"/>
      <c r="DL869" s="7"/>
      <c r="DM869" s="7"/>
      <c r="DN869" s="7"/>
      <c r="DO869" s="7"/>
      <c r="DP869" s="7"/>
      <c r="DQ869" s="7"/>
    </row>
    <row r="870" spans="1:121" s="5" customForma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  <c r="DG870" s="7"/>
      <c r="DH870" s="7"/>
      <c r="DI870" s="7"/>
      <c r="DJ870" s="7"/>
      <c r="DK870" s="7"/>
      <c r="DL870" s="7"/>
      <c r="DM870" s="7"/>
      <c r="DN870" s="7"/>
      <c r="DO870" s="7"/>
      <c r="DP870" s="7"/>
      <c r="DQ870" s="7"/>
    </row>
    <row r="871" spans="1:121" s="5" customForma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  <c r="DE871" s="7"/>
      <c r="DF871" s="7"/>
      <c r="DG871" s="7"/>
      <c r="DH871" s="7"/>
      <c r="DI871" s="7"/>
      <c r="DJ871" s="7"/>
      <c r="DK871" s="7"/>
      <c r="DL871" s="7"/>
      <c r="DM871" s="7"/>
      <c r="DN871" s="7"/>
      <c r="DO871" s="7"/>
      <c r="DP871" s="7"/>
      <c r="DQ871" s="7"/>
    </row>
    <row r="872" spans="1:121" s="5" customForma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  <c r="DE872" s="7"/>
      <c r="DF872" s="7"/>
      <c r="DG872" s="7"/>
      <c r="DH872" s="7"/>
      <c r="DI872" s="7"/>
      <c r="DJ872" s="7"/>
      <c r="DK872" s="7"/>
      <c r="DL872" s="7"/>
      <c r="DM872" s="7"/>
      <c r="DN872" s="7"/>
      <c r="DO872" s="7"/>
      <c r="DP872" s="7"/>
      <c r="DQ872" s="7"/>
    </row>
    <row r="873" spans="1:121" s="5" customForma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  <c r="DG873" s="7"/>
      <c r="DH873" s="7"/>
      <c r="DI873" s="7"/>
      <c r="DJ873" s="7"/>
      <c r="DK873" s="7"/>
      <c r="DL873" s="7"/>
      <c r="DM873" s="7"/>
      <c r="DN873" s="7"/>
      <c r="DO873" s="7"/>
      <c r="DP873" s="7"/>
      <c r="DQ873" s="7"/>
    </row>
    <row r="874" spans="1:121" s="5" customForma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  <c r="DE874" s="7"/>
      <c r="DF874" s="7"/>
      <c r="DG874" s="7"/>
      <c r="DH874" s="7"/>
      <c r="DI874" s="7"/>
      <c r="DJ874" s="7"/>
      <c r="DK874" s="7"/>
      <c r="DL874" s="7"/>
      <c r="DM874" s="7"/>
      <c r="DN874" s="7"/>
      <c r="DO874" s="7"/>
      <c r="DP874" s="7"/>
      <c r="DQ874" s="7"/>
    </row>
    <row r="875" spans="1:121" s="5" customForma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  <c r="DG875" s="7"/>
      <c r="DH875" s="7"/>
      <c r="DI875" s="7"/>
      <c r="DJ875" s="7"/>
      <c r="DK875" s="7"/>
      <c r="DL875" s="7"/>
      <c r="DM875" s="7"/>
      <c r="DN875" s="7"/>
      <c r="DO875" s="7"/>
      <c r="DP875" s="7"/>
      <c r="DQ875" s="7"/>
    </row>
    <row r="876" spans="1:121" s="5" customForma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  <c r="DG876" s="7"/>
      <c r="DH876" s="7"/>
      <c r="DI876" s="7"/>
      <c r="DJ876" s="7"/>
      <c r="DK876" s="7"/>
      <c r="DL876" s="7"/>
      <c r="DM876" s="7"/>
      <c r="DN876" s="7"/>
      <c r="DO876" s="7"/>
      <c r="DP876" s="7"/>
      <c r="DQ876" s="7"/>
    </row>
    <row r="877" spans="1:121" s="5" customForma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  <c r="DE877" s="7"/>
      <c r="DF877" s="7"/>
      <c r="DG877" s="7"/>
      <c r="DH877" s="7"/>
      <c r="DI877" s="7"/>
      <c r="DJ877" s="7"/>
      <c r="DK877" s="7"/>
      <c r="DL877" s="7"/>
      <c r="DM877" s="7"/>
      <c r="DN877" s="7"/>
      <c r="DO877" s="7"/>
      <c r="DP877" s="7"/>
      <c r="DQ877" s="7"/>
    </row>
    <row r="878" spans="1:121" s="5" customForma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  <c r="DE878" s="7"/>
      <c r="DF878" s="7"/>
      <c r="DG878" s="7"/>
      <c r="DH878" s="7"/>
      <c r="DI878" s="7"/>
      <c r="DJ878" s="7"/>
      <c r="DK878" s="7"/>
      <c r="DL878" s="7"/>
      <c r="DM878" s="7"/>
      <c r="DN878" s="7"/>
      <c r="DO878" s="7"/>
      <c r="DP878" s="7"/>
      <c r="DQ878" s="7"/>
    </row>
    <row r="879" spans="1:121" s="5" customForma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/>
      <c r="DE879" s="7"/>
      <c r="DF879" s="7"/>
      <c r="DG879" s="7"/>
      <c r="DH879" s="7"/>
      <c r="DI879" s="7"/>
      <c r="DJ879" s="7"/>
      <c r="DK879" s="7"/>
      <c r="DL879" s="7"/>
      <c r="DM879" s="7"/>
      <c r="DN879" s="7"/>
      <c r="DO879" s="7"/>
      <c r="DP879" s="7"/>
      <c r="DQ879" s="7"/>
    </row>
    <row r="880" spans="1:121" s="5" customForma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  <c r="DE880" s="7"/>
      <c r="DF880" s="7"/>
      <c r="DG880" s="7"/>
      <c r="DH880" s="7"/>
      <c r="DI880" s="7"/>
      <c r="DJ880" s="7"/>
      <c r="DK880" s="7"/>
      <c r="DL880" s="7"/>
      <c r="DM880" s="7"/>
      <c r="DN880" s="7"/>
      <c r="DO880" s="7"/>
      <c r="DP880" s="7"/>
      <c r="DQ880" s="7"/>
    </row>
    <row r="881" spans="1:121" s="5" customForma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  <c r="DE881" s="7"/>
      <c r="DF881" s="7"/>
      <c r="DG881" s="7"/>
      <c r="DH881" s="7"/>
      <c r="DI881" s="7"/>
      <c r="DJ881" s="7"/>
      <c r="DK881" s="7"/>
      <c r="DL881" s="7"/>
      <c r="DM881" s="7"/>
      <c r="DN881" s="7"/>
      <c r="DO881" s="7"/>
      <c r="DP881" s="7"/>
      <c r="DQ881" s="7"/>
    </row>
    <row r="882" spans="1:121" s="5" customForma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/>
      <c r="DE882" s="7"/>
      <c r="DF882" s="7"/>
      <c r="DG882" s="7"/>
      <c r="DH882" s="7"/>
      <c r="DI882" s="7"/>
      <c r="DJ882" s="7"/>
      <c r="DK882" s="7"/>
      <c r="DL882" s="7"/>
      <c r="DM882" s="7"/>
      <c r="DN882" s="7"/>
      <c r="DO882" s="7"/>
      <c r="DP882" s="7"/>
      <c r="DQ882" s="7"/>
    </row>
    <row r="883" spans="1:121" s="5" customForma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  <c r="DE883" s="7"/>
      <c r="DF883" s="7"/>
      <c r="DG883" s="7"/>
      <c r="DH883" s="7"/>
      <c r="DI883" s="7"/>
      <c r="DJ883" s="7"/>
      <c r="DK883" s="7"/>
      <c r="DL883" s="7"/>
      <c r="DM883" s="7"/>
      <c r="DN883" s="7"/>
      <c r="DO883" s="7"/>
      <c r="DP883" s="7"/>
      <c r="DQ883" s="7"/>
    </row>
    <row r="884" spans="1:121" s="5" customForma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/>
      <c r="DE884" s="7"/>
      <c r="DF884" s="7"/>
      <c r="DG884" s="7"/>
      <c r="DH884" s="7"/>
      <c r="DI884" s="7"/>
      <c r="DJ884" s="7"/>
      <c r="DK884" s="7"/>
      <c r="DL884" s="7"/>
      <c r="DM884" s="7"/>
      <c r="DN884" s="7"/>
      <c r="DO884" s="7"/>
      <c r="DP884" s="7"/>
      <c r="DQ884" s="7"/>
    </row>
    <row r="885" spans="1:121" s="5" customForma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  <c r="DE885" s="7"/>
      <c r="DF885" s="7"/>
      <c r="DG885" s="7"/>
      <c r="DH885" s="7"/>
      <c r="DI885" s="7"/>
      <c r="DJ885" s="7"/>
      <c r="DK885" s="7"/>
      <c r="DL885" s="7"/>
      <c r="DM885" s="7"/>
      <c r="DN885" s="7"/>
      <c r="DO885" s="7"/>
      <c r="DP885" s="7"/>
      <c r="DQ885" s="7"/>
    </row>
    <row r="886" spans="1:121" s="5" customForma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  <c r="DE886" s="7"/>
      <c r="DF886" s="7"/>
      <c r="DG886" s="7"/>
      <c r="DH886" s="7"/>
      <c r="DI886" s="7"/>
      <c r="DJ886" s="7"/>
      <c r="DK886" s="7"/>
      <c r="DL886" s="7"/>
      <c r="DM886" s="7"/>
      <c r="DN886" s="7"/>
      <c r="DO886" s="7"/>
      <c r="DP886" s="7"/>
      <c r="DQ886" s="7"/>
    </row>
    <row r="887" spans="1:121" s="5" customForma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/>
      <c r="DE887" s="7"/>
      <c r="DF887" s="7"/>
      <c r="DG887" s="7"/>
      <c r="DH887" s="7"/>
      <c r="DI887" s="7"/>
      <c r="DJ887" s="7"/>
      <c r="DK887" s="7"/>
      <c r="DL887" s="7"/>
      <c r="DM887" s="7"/>
      <c r="DN887" s="7"/>
      <c r="DO887" s="7"/>
      <c r="DP887" s="7"/>
      <c r="DQ887" s="7"/>
    </row>
    <row r="888" spans="1:121" s="5" customForma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/>
      <c r="DE888" s="7"/>
      <c r="DF888" s="7"/>
      <c r="DG888" s="7"/>
      <c r="DH888" s="7"/>
      <c r="DI888" s="7"/>
      <c r="DJ888" s="7"/>
      <c r="DK888" s="7"/>
      <c r="DL888" s="7"/>
      <c r="DM888" s="7"/>
      <c r="DN888" s="7"/>
      <c r="DO888" s="7"/>
      <c r="DP888" s="7"/>
      <c r="DQ888" s="7"/>
    </row>
    <row r="889" spans="1:121" s="5" customForma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/>
      <c r="DE889" s="7"/>
      <c r="DF889" s="7"/>
      <c r="DG889" s="7"/>
      <c r="DH889" s="7"/>
      <c r="DI889" s="7"/>
      <c r="DJ889" s="7"/>
      <c r="DK889" s="7"/>
      <c r="DL889" s="7"/>
      <c r="DM889" s="7"/>
      <c r="DN889" s="7"/>
      <c r="DO889" s="7"/>
      <c r="DP889" s="7"/>
      <c r="DQ889" s="7"/>
    </row>
    <row r="890" spans="1:121" s="5" customForma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/>
      <c r="DE890" s="7"/>
      <c r="DF890" s="7"/>
      <c r="DG890" s="7"/>
      <c r="DH890" s="7"/>
      <c r="DI890" s="7"/>
      <c r="DJ890" s="7"/>
      <c r="DK890" s="7"/>
      <c r="DL890" s="7"/>
      <c r="DM890" s="7"/>
      <c r="DN890" s="7"/>
      <c r="DO890" s="7"/>
      <c r="DP890" s="7"/>
      <c r="DQ890" s="7"/>
    </row>
    <row r="891" spans="1:121" s="5" customForma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/>
      <c r="DE891" s="7"/>
      <c r="DF891" s="7"/>
      <c r="DG891" s="7"/>
      <c r="DH891" s="7"/>
      <c r="DI891" s="7"/>
      <c r="DJ891" s="7"/>
      <c r="DK891" s="7"/>
      <c r="DL891" s="7"/>
      <c r="DM891" s="7"/>
      <c r="DN891" s="7"/>
      <c r="DO891" s="7"/>
      <c r="DP891" s="7"/>
      <c r="DQ891" s="7"/>
    </row>
    <row r="892" spans="1:121" s="5" customForma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  <c r="DE892" s="7"/>
      <c r="DF892" s="7"/>
      <c r="DG892" s="7"/>
      <c r="DH892" s="7"/>
      <c r="DI892" s="7"/>
      <c r="DJ892" s="7"/>
      <c r="DK892" s="7"/>
      <c r="DL892" s="7"/>
      <c r="DM892" s="7"/>
      <c r="DN892" s="7"/>
      <c r="DO892" s="7"/>
      <c r="DP892" s="7"/>
      <c r="DQ892" s="7"/>
    </row>
    <row r="893" spans="1:121" s="5" customForma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  <c r="DC893" s="7"/>
      <c r="DD893" s="7"/>
      <c r="DE893" s="7"/>
      <c r="DF893" s="7"/>
      <c r="DG893" s="7"/>
      <c r="DH893" s="7"/>
      <c r="DI893" s="7"/>
      <c r="DJ893" s="7"/>
      <c r="DK893" s="7"/>
      <c r="DL893" s="7"/>
      <c r="DM893" s="7"/>
      <c r="DN893" s="7"/>
      <c r="DO893" s="7"/>
      <c r="DP893" s="7"/>
      <c r="DQ893" s="7"/>
    </row>
    <row r="894" spans="1:121" s="5" customForma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  <c r="DE894" s="7"/>
      <c r="DF894" s="7"/>
      <c r="DG894" s="7"/>
      <c r="DH894" s="7"/>
      <c r="DI894" s="7"/>
      <c r="DJ894" s="7"/>
      <c r="DK894" s="7"/>
      <c r="DL894" s="7"/>
      <c r="DM894" s="7"/>
      <c r="DN894" s="7"/>
      <c r="DO894" s="7"/>
      <c r="DP894" s="7"/>
      <c r="DQ894" s="7"/>
    </row>
    <row r="895" spans="1:121" s="5" customForma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/>
      <c r="DE895" s="7"/>
      <c r="DF895" s="7"/>
      <c r="DG895" s="7"/>
      <c r="DH895" s="7"/>
      <c r="DI895" s="7"/>
      <c r="DJ895" s="7"/>
      <c r="DK895" s="7"/>
      <c r="DL895" s="7"/>
      <c r="DM895" s="7"/>
      <c r="DN895" s="7"/>
      <c r="DO895" s="7"/>
      <c r="DP895" s="7"/>
      <c r="DQ895" s="7"/>
    </row>
    <row r="896" spans="1:121" s="5" customForma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/>
      <c r="DE896" s="7"/>
      <c r="DF896" s="7"/>
      <c r="DG896" s="7"/>
      <c r="DH896" s="7"/>
      <c r="DI896" s="7"/>
      <c r="DJ896" s="7"/>
      <c r="DK896" s="7"/>
      <c r="DL896" s="7"/>
      <c r="DM896" s="7"/>
      <c r="DN896" s="7"/>
      <c r="DO896" s="7"/>
      <c r="DP896" s="7"/>
      <c r="DQ896" s="7"/>
    </row>
    <row r="897" spans="1:121" s="5" customForma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/>
      <c r="DE897" s="7"/>
      <c r="DF897" s="7"/>
      <c r="DG897" s="7"/>
      <c r="DH897" s="7"/>
      <c r="DI897" s="7"/>
      <c r="DJ897" s="7"/>
      <c r="DK897" s="7"/>
      <c r="DL897" s="7"/>
      <c r="DM897" s="7"/>
      <c r="DN897" s="7"/>
      <c r="DO897" s="7"/>
      <c r="DP897" s="7"/>
      <c r="DQ897" s="7"/>
    </row>
    <row r="898" spans="1:121" s="5" customForma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/>
      <c r="DE898" s="7"/>
      <c r="DF898" s="7"/>
      <c r="DG898" s="7"/>
      <c r="DH898" s="7"/>
      <c r="DI898" s="7"/>
      <c r="DJ898" s="7"/>
      <c r="DK898" s="7"/>
      <c r="DL898" s="7"/>
      <c r="DM898" s="7"/>
      <c r="DN898" s="7"/>
      <c r="DO898" s="7"/>
      <c r="DP898" s="7"/>
      <c r="DQ898" s="7"/>
    </row>
    <row r="899" spans="1:121" s="5" customForma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/>
      <c r="DE899" s="7"/>
      <c r="DF899" s="7"/>
      <c r="DG899" s="7"/>
      <c r="DH899" s="7"/>
      <c r="DI899" s="7"/>
      <c r="DJ899" s="7"/>
      <c r="DK899" s="7"/>
      <c r="DL899" s="7"/>
      <c r="DM899" s="7"/>
      <c r="DN899" s="7"/>
      <c r="DO899" s="7"/>
      <c r="DP899" s="7"/>
      <c r="DQ899" s="7"/>
    </row>
    <row r="900" spans="1:121" s="5" customForma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/>
      <c r="DE900" s="7"/>
      <c r="DF900" s="7"/>
      <c r="DG900" s="7"/>
      <c r="DH900" s="7"/>
      <c r="DI900" s="7"/>
      <c r="DJ900" s="7"/>
      <c r="DK900" s="7"/>
      <c r="DL900" s="7"/>
      <c r="DM900" s="7"/>
      <c r="DN900" s="7"/>
      <c r="DO900" s="7"/>
      <c r="DP900" s="7"/>
      <c r="DQ900" s="7"/>
    </row>
    <row r="901" spans="1:121" s="5" customForma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  <c r="DG901" s="7"/>
      <c r="DH901" s="7"/>
      <c r="DI901" s="7"/>
      <c r="DJ901" s="7"/>
      <c r="DK901" s="7"/>
      <c r="DL901" s="7"/>
      <c r="DM901" s="7"/>
      <c r="DN901" s="7"/>
      <c r="DO901" s="7"/>
      <c r="DP901" s="7"/>
      <c r="DQ901" s="7"/>
    </row>
    <row r="902" spans="1:121" s="5" customForma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  <c r="DG902" s="7"/>
      <c r="DH902" s="7"/>
      <c r="DI902" s="7"/>
      <c r="DJ902" s="7"/>
      <c r="DK902" s="7"/>
      <c r="DL902" s="7"/>
      <c r="DM902" s="7"/>
      <c r="DN902" s="7"/>
      <c r="DO902" s="7"/>
      <c r="DP902" s="7"/>
      <c r="DQ902" s="7"/>
    </row>
    <row r="903" spans="1:121" s="5" customForma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/>
      <c r="DE903" s="7"/>
      <c r="DF903" s="7"/>
      <c r="DG903" s="7"/>
      <c r="DH903" s="7"/>
      <c r="DI903" s="7"/>
      <c r="DJ903" s="7"/>
      <c r="DK903" s="7"/>
      <c r="DL903" s="7"/>
      <c r="DM903" s="7"/>
      <c r="DN903" s="7"/>
      <c r="DO903" s="7"/>
      <c r="DP903" s="7"/>
      <c r="DQ903" s="7"/>
    </row>
    <row r="904" spans="1:121" s="5" customForma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/>
      <c r="DE904" s="7"/>
      <c r="DF904" s="7"/>
      <c r="DG904" s="7"/>
      <c r="DH904" s="7"/>
      <c r="DI904" s="7"/>
      <c r="DJ904" s="7"/>
      <c r="DK904" s="7"/>
      <c r="DL904" s="7"/>
      <c r="DM904" s="7"/>
      <c r="DN904" s="7"/>
      <c r="DO904" s="7"/>
      <c r="DP904" s="7"/>
      <c r="DQ904" s="7"/>
    </row>
    <row r="905" spans="1:121" s="5" customForma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  <c r="DE905" s="7"/>
      <c r="DF905" s="7"/>
      <c r="DG905" s="7"/>
      <c r="DH905" s="7"/>
      <c r="DI905" s="7"/>
      <c r="DJ905" s="7"/>
      <c r="DK905" s="7"/>
      <c r="DL905" s="7"/>
      <c r="DM905" s="7"/>
      <c r="DN905" s="7"/>
      <c r="DO905" s="7"/>
      <c r="DP905" s="7"/>
      <c r="DQ905" s="7"/>
    </row>
    <row r="906" spans="1:121" s="5" customForma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  <c r="DE906" s="7"/>
      <c r="DF906" s="7"/>
      <c r="DG906" s="7"/>
      <c r="DH906" s="7"/>
      <c r="DI906" s="7"/>
      <c r="DJ906" s="7"/>
      <c r="DK906" s="7"/>
      <c r="DL906" s="7"/>
      <c r="DM906" s="7"/>
      <c r="DN906" s="7"/>
      <c r="DO906" s="7"/>
      <c r="DP906" s="7"/>
      <c r="DQ906" s="7"/>
    </row>
    <row r="907" spans="1:121" s="5" customForma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  <c r="DE907" s="7"/>
      <c r="DF907" s="7"/>
      <c r="DG907" s="7"/>
      <c r="DH907" s="7"/>
      <c r="DI907" s="7"/>
      <c r="DJ907" s="7"/>
      <c r="DK907" s="7"/>
      <c r="DL907" s="7"/>
      <c r="DM907" s="7"/>
      <c r="DN907" s="7"/>
      <c r="DO907" s="7"/>
      <c r="DP907" s="7"/>
      <c r="DQ907" s="7"/>
    </row>
    <row r="908" spans="1:121" s="5" customForma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/>
      <c r="DE908" s="7"/>
      <c r="DF908" s="7"/>
      <c r="DG908" s="7"/>
      <c r="DH908" s="7"/>
      <c r="DI908" s="7"/>
      <c r="DJ908" s="7"/>
      <c r="DK908" s="7"/>
      <c r="DL908" s="7"/>
      <c r="DM908" s="7"/>
      <c r="DN908" s="7"/>
      <c r="DO908" s="7"/>
      <c r="DP908" s="7"/>
      <c r="DQ908" s="7"/>
    </row>
    <row r="909" spans="1:121" s="5" customForma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/>
      <c r="DE909" s="7"/>
      <c r="DF909" s="7"/>
      <c r="DG909" s="7"/>
      <c r="DH909" s="7"/>
      <c r="DI909" s="7"/>
      <c r="DJ909" s="7"/>
      <c r="DK909" s="7"/>
      <c r="DL909" s="7"/>
      <c r="DM909" s="7"/>
      <c r="DN909" s="7"/>
      <c r="DO909" s="7"/>
      <c r="DP909" s="7"/>
      <c r="DQ909" s="7"/>
    </row>
    <row r="910" spans="1:121" s="5" customForma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/>
      <c r="DE910" s="7"/>
      <c r="DF910" s="7"/>
      <c r="DG910" s="7"/>
      <c r="DH910" s="7"/>
      <c r="DI910" s="7"/>
      <c r="DJ910" s="7"/>
      <c r="DK910" s="7"/>
      <c r="DL910" s="7"/>
      <c r="DM910" s="7"/>
      <c r="DN910" s="7"/>
      <c r="DO910" s="7"/>
      <c r="DP910" s="7"/>
      <c r="DQ910" s="7"/>
    </row>
    <row r="911" spans="1:121" s="5" customForma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  <c r="DE911" s="7"/>
      <c r="DF911" s="7"/>
      <c r="DG911" s="7"/>
      <c r="DH911" s="7"/>
      <c r="DI911" s="7"/>
      <c r="DJ911" s="7"/>
      <c r="DK911" s="7"/>
      <c r="DL911" s="7"/>
      <c r="DM911" s="7"/>
      <c r="DN911" s="7"/>
      <c r="DO911" s="7"/>
      <c r="DP911" s="7"/>
      <c r="DQ911" s="7"/>
    </row>
    <row r="912" spans="1:121" s="5" customForma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/>
      <c r="DH912" s="7"/>
      <c r="DI912" s="7"/>
      <c r="DJ912" s="7"/>
      <c r="DK912" s="7"/>
      <c r="DL912" s="7"/>
      <c r="DM912" s="7"/>
      <c r="DN912" s="7"/>
      <c r="DO912" s="7"/>
      <c r="DP912" s="7"/>
      <c r="DQ912" s="7"/>
    </row>
    <row r="913" spans="1:121" s="5" customForma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  <c r="DG913" s="7"/>
      <c r="DH913" s="7"/>
      <c r="DI913" s="7"/>
      <c r="DJ913" s="7"/>
      <c r="DK913" s="7"/>
      <c r="DL913" s="7"/>
      <c r="DM913" s="7"/>
      <c r="DN913" s="7"/>
      <c r="DO913" s="7"/>
      <c r="DP913" s="7"/>
      <c r="DQ913" s="7"/>
    </row>
    <row r="914" spans="1:121" s="5" customForma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  <c r="DE914" s="7"/>
      <c r="DF914" s="7"/>
      <c r="DG914" s="7"/>
      <c r="DH914" s="7"/>
      <c r="DI914" s="7"/>
      <c r="DJ914" s="7"/>
      <c r="DK914" s="7"/>
      <c r="DL914" s="7"/>
      <c r="DM914" s="7"/>
      <c r="DN914" s="7"/>
      <c r="DO914" s="7"/>
      <c r="DP914" s="7"/>
      <c r="DQ914" s="7"/>
    </row>
    <row r="915" spans="1:121" s="5" customForma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  <c r="DE915" s="7"/>
      <c r="DF915" s="7"/>
      <c r="DG915" s="7"/>
      <c r="DH915" s="7"/>
      <c r="DI915" s="7"/>
      <c r="DJ915" s="7"/>
      <c r="DK915" s="7"/>
      <c r="DL915" s="7"/>
      <c r="DM915" s="7"/>
      <c r="DN915" s="7"/>
      <c r="DO915" s="7"/>
      <c r="DP915" s="7"/>
      <c r="DQ915" s="7"/>
    </row>
    <row r="916" spans="1:121" s="5" customForma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  <c r="DG916" s="7"/>
      <c r="DH916" s="7"/>
      <c r="DI916" s="7"/>
      <c r="DJ916" s="7"/>
      <c r="DK916" s="7"/>
      <c r="DL916" s="7"/>
      <c r="DM916" s="7"/>
      <c r="DN916" s="7"/>
      <c r="DO916" s="7"/>
      <c r="DP916" s="7"/>
      <c r="DQ916" s="7"/>
    </row>
    <row r="917" spans="1:121" s="5" customForma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  <c r="DG917" s="7"/>
      <c r="DH917" s="7"/>
      <c r="DI917" s="7"/>
      <c r="DJ917" s="7"/>
      <c r="DK917" s="7"/>
      <c r="DL917" s="7"/>
      <c r="DM917" s="7"/>
      <c r="DN917" s="7"/>
      <c r="DO917" s="7"/>
      <c r="DP917" s="7"/>
      <c r="DQ917" s="7"/>
    </row>
    <row r="918" spans="1:121" s="5" customForma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  <c r="DG918" s="7"/>
      <c r="DH918" s="7"/>
      <c r="DI918" s="7"/>
      <c r="DJ918" s="7"/>
      <c r="DK918" s="7"/>
      <c r="DL918" s="7"/>
      <c r="DM918" s="7"/>
      <c r="DN918" s="7"/>
      <c r="DO918" s="7"/>
      <c r="DP918" s="7"/>
      <c r="DQ918" s="7"/>
    </row>
    <row r="919" spans="1:121" s="5" customForma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  <c r="DG919" s="7"/>
      <c r="DH919" s="7"/>
      <c r="DI919" s="7"/>
      <c r="DJ919" s="7"/>
      <c r="DK919" s="7"/>
      <c r="DL919" s="7"/>
      <c r="DM919" s="7"/>
      <c r="DN919" s="7"/>
      <c r="DO919" s="7"/>
      <c r="DP919" s="7"/>
      <c r="DQ919" s="7"/>
    </row>
    <row r="920" spans="1:121" s="5" customForma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  <c r="DE920" s="7"/>
      <c r="DF920" s="7"/>
      <c r="DG920" s="7"/>
      <c r="DH920" s="7"/>
      <c r="DI920" s="7"/>
      <c r="DJ920" s="7"/>
      <c r="DK920" s="7"/>
      <c r="DL920" s="7"/>
      <c r="DM920" s="7"/>
      <c r="DN920" s="7"/>
      <c r="DO920" s="7"/>
      <c r="DP920" s="7"/>
      <c r="DQ920" s="7"/>
    </row>
    <row r="921" spans="1:121" s="5" customForma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  <c r="DE921" s="7"/>
      <c r="DF921" s="7"/>
      <c r="DG921" s="7"/>
      <c r="DH921" s="7"/>
      <c r="DI921" s="7"/>
      <c r="DJ921" s="7"/>
      <c r="DK921" s="7"/>
      <c r="DL921" s="7"/>
      <c r="DM921" s="7"/>
      <c r="DN921" s="7"/>
      <c r="DO921" s="7"/>
      <c r="DP921" s="7"/>
      <c r="DQ921" s="7"/>
    </row>
    <row r="922" spans="1:121" s="5" customForma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  <c r="DG922" s="7"/>
      <c r="DH922" s="7"/>
      <c r="DI922" s="7"/>
      <c r="DJ922" s="7"/>
      <c r="DK922" s="7"/>
      <c r="DL922" s="7"/>
      <c r="DM922" s="7"/>
      <c r="DN922" s="7"/>
      <c r="DO922" s="7"/>
      <c r="DP922" s="7"/>
      <c r="DQ922" s="7"/>
    </row>
    <row r="923" spans="1:121" s="5" customForma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/>
      <c r="DH923" s="7"/>
      <c r="DI923" s="7"/>
      <c r="DJ923" s="7"/>
      <c r="DK923" s="7"/>
      <c r="DL923" s="7"/>
      <c r="DM923" s="7"/>
      <c r="DN923" s="7"/>
      <c r="DO923" s="7"/>
      <c r="DP923" s="7"/>
      <c r="DQ923" s="7"/>
    </row>
    <row r="924" spans="1:121" s="5" customForma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  <c r="DG924" s="7"/>
      <c r="DH924" s="7"/>
      <c r="DI924" s="7"/>
      <c r="DJ924" s="7"/>
      <c r="DK924" s="7"/>
      <c r="DL924" s="7"/>
      <c r="DM924" s="7"/>
      <c r="DN924" s="7"/>
      <c r="DO924" s="7"/>
      <c r="DP924" s="7"/>
      <c r="DQ924" s="7"/>
    </row>
    <row r="925" spans="1:121" s="5" customForma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  <c r="DG925" s="7"/>
      <c r="DH925" s="7"/>
      <c r="DI925" s="7"/>
      <c r="DJ925" s="7"/>
      <c r="DK925" s="7"/>
      <c r="DL925" s="7"/>
      <c r="DM925" s="7"/>
      <c r="DN925" s="7"/>
      <c r="DO925" s="7"/>
      <c r="DP925" s="7"/>
      <c r="DQ925" s="7"/>
    </row>
    <row r="926" spans="1:121" s="5" customForma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  <c r="DG926" s="7"/>
      <c r="DH926" s="7"/>
      <c r="DI926" s="7"/>
      <c r="DJ926" s="7"/>
      <c r="DK926" s="7"/>
      <c r="DL926" s="7"/>
      <c r="DM926" s="7"/>
      <c r="DN926" s="7"/>
      <c r="DO926" s="7"/>
      <c r="DP926" s="7"/>
      <c r="DQ926" s="7"/>
    </row>
    <row r="927" spans="1:121" s="5" customForma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  <c r="DG927" s="7"/>
      <c r="DH927" s="7"/>
      <c r="DI927" s="7"/>
      <c r="DJ927" s="7"/>
      <c r="DK927" s="7"/>
      <c r="DL927" s="7"/>
      <c r="DM927" s="7"/>
      <c r="DN927" s="7"/>
      <c r="DO927" s="7"/>
      <c r="DP927" s="7"/>
      <c r="DQ927" s="7"/>
    </row>
    <row r="928" spans="1:121" s="5" customForma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  <c r="DG928" s="7"/>
      <c r="DH928" s="7"/>
      <c r="DI928" s="7"/>
      <c r="DJ928" s="7"/>
      <c r="DK928" s="7"/>
      <c r="DL928" s="7"/>
      <c r="DM928" s="7"/>
      <c r="DN928" s="7"/>
      <c r="DO928" s="7"/>
      <c r="DP928" s="7"/>
      <c r="DQ928" s="7"/>
    </row>
    <row r="929" spans="1:121" s="5" customForma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  <c r="DG929" s="7"/>
      <c r="DH929" s="7"/>
      <c r="DI929" s="7"/>
      <c r="DJ929" s="7"/>
      <c r="DK929" s="7"/>
      <c r="DL929" s="7"/>
      <c r="DM929" s="7"/>
      <c r="DN929" s="7"/>
      <c r="DO929" s="7"/>
      <c r="DP929" s="7"/>
      <c r="DQ929" s="7"/>
    </row>
    <row r="930" spans="1:121" s="5" customForma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  <c r="DG930" s="7"/>
      <c r="DH930" s="7"/>
      <c r="DI930" s="7"/>
      <c r="DJ930" s="7"/>
      <c r="DK930" s="7"/>
      <c r="DL930" s="7"/>
      <c r="DM930" s="7"/>
      <c r="DN930" s="7"/>
      <c r="DO930" s="7"/>
      <c r="DP930" s="7"/>
      <c r="DQ930" s="7"/>
    </row>
    <row r="931" spans="1:121" s="5" customForma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/>
      <c r="DH931" s="7"/>
      <c r="DI931" s="7"/>
      <c r="DJ931" s="7"/>
      <c r="DK931" s="7"/>
      <c r="DL931" s="7"/>
      <c r="DM931" s="7"/>
      <c r="DN931" s="7"/>
      <c r="DO931" s="7"/>
      <c r="DP931" s="7"/>
      <c r="DQ931" s="7"/>
    </row>
    <row r="932" spans="1:121" s="5" customForma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  <c r="DE932" s="7"/>
      <c r="DF932" s="7"/>
      <c r="DG932" s="7"/>
      <c r="DH932" s="7"/>
      <c r="DI932" s="7"/>
      <c r="DJ932" s="7"/>
      <c r="DK932" s="7"/>
      <c r="DL932" s="7"/>
      <c r="DM932" s="7"/>
      <c r="DN932" s="7"/>
      <c r="DO932" s="7"/>
      <c r="DP932" s="7"/>
      <c r="DQ932" s="7"/>
    </row>
  </sheetData>
  <sheetProtection password="C785" sheet="1" objects="1" scenarios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E70593-A507-4AAC-90A7-C7699BD2E534}">
          <x14:formula1>
            <xm:f>Data_Index!$A$2:$A$35</xm:f>
          </x14:formula1>
          <xm:sqref>C2 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E5ABA-EDFB-4E8B-B9F7-7956A2A5FC95}">
  <dimension ref="A1:L35"/>
  <sheetViews>
    <sheetView zoomScale="70" zoomScaleNormal="70" workbookViewId="0">
      <selection activeCell="A18" sqref="A18"/>
    </sheetView>
  </sheetViews>
  <sheetFormatPr baseColWidth="10" defaultRowHeight="15" x14ac:dyDescent="0.25"/>
  <cols>
    <col min="1" max="1" width="57" bestFit="1" customWidth="1"/>
    <col min="2" max="2" width="22.5703125" bestFit="1" customWidth="1"/>
    <col min="3" max="3" width="17.7109375" bestFit="1" customWidth="1"/>
    <col min="4" max="4" width="26.5703125" bestFit="1" customWidth="1"/>
    <col min="5" max="5" width="16.85546875" bestFit="1" customWidth="1"/>
    <col min="6" max="6" width="20.28515625" bestFit="1" customWidth="1"/>
    <col min="7" max="7" width="21.85546875" bestFit="1" customWidth="1"/>
    <col min="8" max="8" width="25" bestFit="1" customWidth="1"/>
    <col min="9" max="9" width="12.140625" bestFit="1" customWidth="1"/>
    <col min="10" max="10" width="20.85546875" bestFit="1" customWidth="1"/>
    <col min="11" max="11" width="22.42578125" bestFit="1" customWidth="1"/>
    <col min="12" max="12" width="24.5703125" bestFit="1" customWidth="1"/>
  </cols>
  <sheetData>
    <row r="1" spans="1:12" x14ac:dyDescent="0.25">
      <c r="A1" s="1" t="s">
        <v>20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1" t="s">
        <v>7</v>
      </c>
      <c r="J1" s="2" t="s">
        <v>8</v>
      </c>
      <c r="K1" s="2" t="s">
        <v>9</v>
      </c>
      <c r="L1" s="3" t="s">
        <v>10</v>
      </c>
    </row>
    <row r="2" spans="1:12" x14ac:dyDescent="0.25">
      <c r="A2" t="s">
        <v>33</v>
      </c>
      <c r="B2" s="4">
        <v>0.24883056113429566</v>
      </c>
      <c r="C2" s="4">
        <v>0.4202413010494806</v>
      </c>
      <c r="D2" s="4">
        <v>0.47084016037721949</v>
      </c>
      <c r="E2" s="4">
        <v>0.21502065247702029</v>
      </c>
      <c r="F2" s="4">
        <v>0.34200000000000003</v>
      </c>
      <c r="G2" s="4">
        <v>0.25568181818181818</v>
      </c>
      <c r="H2" s="4">
        <v>1.573426573426662E-2</v>
      </c>
      <c r="I2" s="4">
        <v>0.46666666666666684</v>
      </c>
      <c r="J2" s="4">
        <v>0</v>
      </c>
      <c r="K2" s="4">
        <v>0.53151862464183386</v>
      </c>
      <c r="L2" s="4">
        <v>1.2726487889685395E-3</v>
      </c>
    </row>
    <row r="3" spans="1:12" x14ac:dyDescent="0.25">
      <c r="A3" t="s">
        <v>34</v>
      </c>
      <c r="B3" s="4">
        <v>5.8819860980239336E-2</v>
      </c>
      <c r="C3" s="4">
        <v>0.76205902955489169</v>
      </c>
      <c r="D3" s="4">
        <v>0.63513056353140296</v>
      </c>
      <c r="E3" s="4">
        <v>0.17636419499190961</v>
      </c>
      <c r="F3" s="4">
        <v>0.3283387622149837</v>
      </c>
      <c r="G3" s="4">
        <v>0.44407894736842107</v>
      </c>
      <c r="H3" s="4">
        <v>9.1093117408920041E-3</v>
      </c>
      <c r="I3" s="4">
        <v>0.41666666666666674</v>
      </c>
      <c r="J3" s="4">
        <v>0</v>
      </c>
      <c r="K3" s="4">
        <v>0.45128939828080228</v>
      </c>
      <c r="L3" s="4">
        <v>0</v>
      </c>
    </row>
    <row r="4" spans="1:12" x14ac:dyDescent="0.25">
      <c r="A4" t="s">
        <v>11</v>
      </c>
      <c r="B4" s="4">
        <v>0.13031114983942618</v>
      </c>
      <c r="C4" s="4">
        <v>0.55881515819267369</v>
      </c>
      <c r="D4" s="4">
        <v>0.63984895123137109</v>
      </c>
      <c r="E4" s="4">
        <v>0.14315809296581061</v>
      </c>
      <c r="F4" s="4">
        <v>0.2481818181818182</v>
      </c>
      <c r="G4" s="4">
        <v>0.14400000000000002</v>
      </c>
      <c r="H4" s="4" t="e">
        <v>#N/A</v>
      </c>
      <c r="I4" s="4">
        <v>0.3</v>
      </c>
      <c r="J4" s="4">
        <v>0.11654474169434664</v>
      </c>
      <c r="K4" s="4">
        <v>0.81805157593123212</v>
      </c>
      <c r="L4" s="4">
        <v>0</v>
      </c>
    </row>
    <row r="5" spans="1:12" x14ac:dyDescent="0.25">
      <c r="A5" t="s">
        <v>12</v>
      </c>
      <c r="B5" s="4">
        <v>0.42717538312196313</v>
      </c>
      <c r="C5" s="4">
        <v>0.36514110083577872</v>
      </c>
      <c r="D5" s="4">
        <v>0.66178057549252489</v>
      </c>
      <c r="E5" s="4">
        <v>0.1301684615380807</v>
      </c>
      <c r="F5" s="4">
        <v>0.24086021505376345</v>
      </c>
      <c r="G5" s="4">
        <v>0.46276595744680854</v>
      </c>
      <c r="H5" s="4">
        <v>4.9099836333890787E-3</v>
      </c>
      <c r="I5" s="4">
        <v>0.46666666666666684</v>
      </c>
      <c r="J5" s="4">
        <v>0.21531476389282225</v>
      </c>
      <c r="K5" s="4">
        <v>0.58595988538681953</v>
      </c>
      <c r="L5" s="4">
        <v>0</v>
      </c>
    </row>
    <row r="6" spans="1:12" x14ac:dyDescent="0.25">
      <c r="A6" t="s">
        <v>13</v>
      </c>
      <c r="B6" s="4">
        <v>0.25205929659124032</v>
      </c>
      <c r="C6" s="4">
        <v>0.34635741294927302</v>
      </c>
      <c r="D6" s="4">
        <v>0.55367859973151978</v>
      </c>
      <c r="E6" s="4">
        <v>9.3033747169581918E-2</v>
      </c>
      <c r="F6" s="4">
        <v>0.47402912621359228</v>
      </c>
      <c r="G6" s="4">
        <v>2.1844660194174758E-2</v>
      </c>
      <c r="H6" s="4">
        <v>0</v>
      </c>
      <c r="I6" s="4">
        <v>0.31666666666666665</v>
      </c>
      <c r="J6" s="4">
        <v>0.62205432631768298</v>
      </c>
      <c r="K6" s="4">
        <v>0.77220630372492838</v>
      </c>
      <c r="L6" s="4">
        <v>1</v>
      </c>
    </row>
    <row r="7" spans="1:12" x14ac:dyDescent="0.25">
      <c r="A7" t="s">
        <v>35</v>
      </c>
      <c r="B7" s="4">
        <v>0.14032861992304746</v>
      </c>
      <c r="C7" s="4">
        <v>0.65556366368262575</v>
      </c>
      <c r="D7" s="4">
        <v>0.44828610594426616</v>
      </c>
      <c r="E7" s="4">
        <v>5.8090282624055183E-2</v>
      </c>
      <c r="F7" s="4">
        <v>0.63552631578947372</v>
      </c>
      <c r="G7" s="4">
        <v>0.25352112676056338</v>
      </c>
      <c r="H7" s="4">
        <v>1.9501625135428621E-2</v>
      </c>
      <c r="I7" s="4">
        <v>0</v>
      </c>
      <c r="J7" s="4">
        <v>0.15775294586173777</v>
      </c>
      <c r="K7" s="4">
        <v>0.24212034383954154</v>
      </c>
      <c r="L7" s="4">
        <v>0</v>
      </c>
    </row>
    <row r="8" spans="1:12" x14ac:dyDescent="0.25">
      <c r="A8" t="s">
        <v>14</v>
      </c>
      <c r="B8" s="4">
        <v>0.21074806873547014</v>
      </c>
      <c r="C8" s="4">
        <v>0.36042435350599111</v>
      </c>
      <c r="D8" s="4">
        <v>0.58969421463440364</v>
      </c>
      <c r="E8" s="4">
        <v>2.6389131334872043E-2</v>
      </c>
      <c r="F8" s="4">
        <v>0.27155172413793105</v>
      </c>
      <c r="G8" s="4">
        <v>7.8260869565217397E-2</v>
      </c>
      <c r="H8" s="4">
        <v>3.6120401337793859E-2</v>
      </c>
      <c r="I8" s="4">
        <v>0.13333333333333311</v>
      </c>
      <c r="J8" s="4">
        <v>0</v>
      </c>
      <c r="K8" s="4">
        <v>0.28653295128939826</v>
      </c>
      <c r="L8" s="4">
        <v>0</v>
      </c>
    </row>
    <row r="9" spans="1:12" x14ac:dyDescent="0.25">
      <c r="A9" t="s">
        <v>38</v>
      </c>
      <c r="B9" s="4">
        <v>0.37052394887611612</v>
      </c>
      <c r="C9" s="4">
        <v>0.70508672080731805</v>
      </c>
      <c r="D9" s="4">
        <v>0.67264330759643109</v>
      </c>
      <c r="E9" s="4">
        <v>2.1475954250877512E-2</v>
      </c>
      <c r="F9" s="4">
        <v>0.64166666666666661</v>
      </c>
      <c r="G9" s="4">
        <v>1</v>
      </c>
      <c r="H9" s="4">
        <v>1</v>
      </c>
      <c r="I9" s="4">
        <v>0.26666666666666661</v>
      </c>
      <c r="J9" s="4">
        <v>1</v>
      </c>
      <c r="K9" s="4">
        <v>0.28939828080229224</v>
      </c>
      <c r="L9" s="4">
        <v>0</v>
      </c>
    </row>
    <row r="10" spans="1:12" x14ac:dyDescent="0.25">
      <c r="A10" t="s">
        <v>36</v>
      </c>
      <c r="B10" s="4">
        <v>0.13649927596352895</v>
      </c>
      <c r="C10" s="4">
        <v>0.5526718316065854</v>
      </c>
      <c r="D10" s="4">
        <v>0.67168960519663756</v>
      </c>
      <c r="E10" s="4">
        <v>0</v>
      </c>
      <c r="F10" s="4">
        <v>0.27155172413793105</v>
      </c>
      <c r="G10" s="4">
        <v>0.30597889800703404</v>
      </c>
      <c r="H10" s="4">
        <v>0.18180178555325127</v>
      </c>
      <c r="I10" s="4">
        <v>0.35000000000000003</v>
      </c>
      <c r="J10" s="4">
        <v>0.28279740554758492</v>
      </c>
      <c r="K10" s="4">
        <v>0.48997134670487108</v>
      </c>
      <c r="L10" s="4">
        <v>0.61612202226139567</v>
      </c>
    </row>
    <row r="11" spans="1:12" x14ac:dyDescent="0.25">
      <c r="A11" t="s">
        <v>37</v>
      </c>
      <c r="B11" s="4">
        <v>1</v>
      </c>
      <c r="C11" s="4">
        <v>1</v>
      </c>
      <c r="D11" s="4">
        <v>1</v>
      </c>
      <c r="E11" s="4">
        <v>0.10873560813219724</v>
      </c>
      <c r="F11" s="4">
        <v>0.93333333333333335</v>
      </c>
      <c r="G11" s="4">
        <v>0.33333333333333331</v>
      </c>
      <c r="H11" s="4">
        <v>0.15384615384615236</v>
      </c>
      <c r="I11" s="4">
        <v>1</v>
      </c>
      <c r="J11" s="4">
        <v>0.50893059579292099</v>
      </c>
      <c r="K11" s="4">
        <v>0.12464183381088825</v>
      </c>
      <c r="L11" s="4">
        <v>0.56277083735043698</v>
      </c>
    </row>
    <row r="12" spans="1:12" x14ac:dyDescent="0.25">
      <c r="A12" t="s">
        <v>15</v>
      </c>
      <c r="B12" s="4">
        <v>0.77416411695775</v>
      </c>
      <c r="C12" s="4">
        <v>0.75835441297685535</v>
      </c>
      <c r="D12" s="4">
        <v>0.91419101466637165</v>
      </c>
      <c r="E12" s="4">
        <v>1</v>
      </c>
      <c r="F12" s="4">
        <v>0.74605263157894741</v>
      </c>
      <c r="G12" s="4">
        <v>0</v>
      </c>
      <c r="H12" s="4" t="e">
        <v>#N/A</v>
      </c>
      <c r="I12" s="4">
        <v>0.50000000000000022</v>
      </c>
      <c r="J12" s="4">
        <v>0.20837974996905559</v>
      </c>
      <c r="K12" s="4">
        <v>0.20057306590257878</v>
      </c>
      <c r="L12" s="4">
        <v>0</v>
      </c>
    </row>
    <row r="13" spans="1:12" x14ac:dyDescent="0.25">
      <c r="A13" t="s">
        <v>39</v>
      </c>
      <c r="B13" s="4">
        <v>0.38395755987947694</v>
      </c>
      <c r="C13" s="4">
        <v>0.81514281757572826</v>
      </c>
      <c r="D13" s="4">
        <v>0.78941963014926197</v>
      </c>
      <c r="E13" s="4">
        <v>0.76712346045856483</v>
      </c>
      <c r="F13" s="4">
        <v>1</v>
      </c>
      <c r="G13" s="4">
        <v>7.1428571428571425E-2</v>
      </c>
      <c r="H13" s="4">
        <v>4.395604395604432E-2</v>
      </c>
      <c r="I13" s="4">
        <v>0.38333333333333341</v>
      </c>
      <c r="J13" s="4">
        <v>0.44539793297645203</v>
      </c>
      <c r="K13" s="4">
        <v>0.21633237822349571</v>
      </c>
      <c r="L13" s="4">
        <v>0.52283781796061446</v>
      </c>
    </row>
    <row r="14" spans="1:12" x14ac:dyDescent="0.25">
      <c r="A14" t="s">
        <v>40</v>
      </c>
      <c r="B14" s="4">
        <v>0.13277484606546308</v>
      </c>
      <c r="C14" s="4">
        <v>0.58092098721555918</v>
      </c>
      <c r="D14" s="4">
        <v>0.46457275912203239</v>
      </c>
      <c r="E14" s="4">
        <v>0.35746676124401056</v>
      </c>
      <c r="F14" s="4">
        <v>0.37500000000000006</v>
      </c>
      <c r="G14" s="4">
        <v>8.0357142857142863E-2</v>
      </c>
      <c r="H14" s="4">
        <v>2.4725274725274929E-2</v>
      </c>
      <c r="I14" s="4" t="e">
        <v>#N/A</v>
      </c>
      <c r="J14" s="4">
        <v>0.28842117886910118</v>
      </c>
      <c r="K14" s="4">
        <v>0.55014326647564471</v>
      </c>
      <c r="L14" s="4">
        <v>0</v>
      </c>
    </row>
    <row r="15" spans="1:12" x14ac:dyDescent="0.25">
      <c r="A15" t="s">
        <v>16</v>
      </c>
      <c r="B15" s="4">
        <v>0.35712415714971468</v>
      </c>
      <c r="C15" s="4">
        <v>0.30284663695234071</v>
      </c>
      <c r="D15" s="4">
        <v>0.38391188500006901</v>
      </c>
      <c r="E15" s="4">
        <v>0.28997869744235016</v>
      </c>
      <c r="F15" s="4">
        <v>0.282089552238806</v>
      </c>
      <c r="G15" s="4">
        <v>0.13636363636363638</v>
      </c>
      <c r="H15" s="4">
        <v>2.0979020979022159E-2</v>
      </c>
      <c r="I15" s="4" t="e">
        <v>#N/A</v>
      </c>
      <c r="J15" s="4">
        <v>0</v>
      </c>
      <c r="K15" s="4">
        <v>1</v>
      </c>
      <c r="L15" s="4">
        <v>0.32591438247673593</v>
      </c>
    </row>
    <row r="16" spans="1:12" x14ac:dyDescent="0.25">
      <c r="A16" t="s">
        <v>42</v>
      </c>
      <c r="B16" s="4">
        <v>0.23080688652608694</v>
      </c>
      <c r="C16" s="4">
        <v>0.54397932354231471</v>
      </c>
      <c r="D16" s="4">
        <v>0.44498020394844923</v>
      </c>
      <c r="E16" s="4">
        <v>0.27879670639958071</v>
      </c>
      <c r="F16" s="4">
        <v>0.23333333333333334</v>
      </c>
      <c r="G16" s="4">
        <v>0.29347826086956524</v>
      </c>
      <c r="H16" s="4">
        <v>0.18060200668896376</v>
      </c>
      <c r="I16" s="4" t="e">
        <v>#N/A</v>
      </c>
      <c r="J16" s="4">
        <v>0.26570216683655018</v>
      </c>
      <c r="K16" s="4" t="e">
        <v>#N/A</v>
      </c>
      <c r="L16" s="4">
        <v>0</v>
      </c>
    </row>
    <row r="17" spans="1:12" x14ac:dyDescent="0.25">
      <c r="A17" t="s">
        <v>41</v>
      </c>
      <c r="B17" s="4">
        <v>0.14229365519745957</v>
      </c>
      <c r="C17" s="4">
        <v>0.46309816481494054</v>
      </c>
      <c r="D17" s="4">
        <v>0.38708892872306289</v>
      </c>
      <c r="E17" s="4">
        <v>0.29159913587744091</v>
      </c>
      <c r="F17" s="4">
        <v>0.46395348837209305</v>
      </c>
      <c r="G17" s="4">
        <v>0.38571428571428573</v>
      </c>
      <c r="H17" s="4" t="e">
        <v>#N/A</v>
      </c>
      <c r="I17" s="4" t="e">
        <v>#N/A</v>
      </c>
      <c r="J17" s="4">
        <v>0.15967335015270218</v>
      </c>
      <c r="K17" s="4">
        <v>0.13896848137535817</v>
      </c>
      <c r="L17" s="4">
        <v>0</v>
      </c>
    </row>
    <row r="18" spans="1:12" x14ac:dyDescent="0.25">
      <c r="A18" t="s">
        <v>43</v>
      </c>
      <c r="B18" s="4">
        <v>0.46940062736562616</v>
      </c>
      <c r="C18" s="4">
        <v>0.49204509920467865</v>
      </c>
      <c r="D18" s="4">
        <v>0.60467977939904205</v>
      </c>
      <c r="E18" s="4">
        <v>0.355743810822572</v>
      </c>
      <c r="F18" s="4">
        <v>3.2812500000000001E-2</v>
      </c>
      <c r="G18" s="4">
        <v>0</v>
      </c>
      <c r="H18" s="4">
        <v>0</v>
      </c>
      <c r="I18" s="4" t="e">
        <v>#N/A</v>
      </c>
      <c r="J18" s="4">
        <v>0</v>
      </c>
      <c r="K18" s="4">
        <v>0.13037249283667621</v>
      </c>
      <c r="L18" s="4">
        <v>0.21277564159885543</v>
      </c>
    </row>
    <row r="19" spans="1:12" x14ac:dyDescent="0.25">
      <c r="A19" t="s">
        <v>44</v>
      </c>
      <c r="B19" s="4">
        <v>0.10082125944935555</v>
      </c>
      <c r="C19" s="4">
        <v>0.48119881133818443</v>
      </c>
      <c r="D19" s="4">
        <v>0.33669748321448706</v>
      </c>
      <c r="E19" s="4">
        <v>0.21659259528568356</v>
      </c>
      <c r="F19" s="4">
        <v>9.1304347826086957E-2</v>
      </c>
      <c r="G19" s="4">
        <v>0</v>
      </c>
      <c r="H19" s="4">
        <v>0</v>
      </c>
      <c r="I19" s="4" t="e">
        <v>#N/A</v>
      </c>
      <c r="J19" s="4">
        <v>0.17117993206845078</v>
      </c>
      <c r="K19" s="4">
        <v>0.32951289398280803</v>
      </c>
      <c r="L19" s="4">
        <v>0</v>
      </c>
    </row>
    <row r="20" spans="1:12" x14ac:dyDescent="0.25">
      <c r="A20" t="s">
        <v>45</v>
      </c>
      <c r="B20" s="4">
        <v>0.13154621869020572</v>
      </c>
      <c r="C20" s="4">
        <v>0.31237392805869041</v>
      </c>
      <c r="D20" s="4">
        <v>0.32894171138662093</v>
      </c>
      <c r="E20" s="4">
        <v>0.26789724782225222</v>
      </c>
      <c r="F20" s="4">
        <v>0.35</v>
      </c>
      <c r="G20" s="4">
        <v>0.1985294117647059</v>
      </c>
      <c r="H20" s="4">
        <v>6.1085972850679397E-2</v>
      </c>
      <c r="I20" s="4" t="e">
        <v>#N/A</v>
      </c>
      <c r="J20" s="4">
        <v>7.0094598933689009E-2</v>
      </c>
      <c r="K20" s="4">
        <v>0.90114613180515757</v>
      </c>
      <c r="L20" s="4">
        <v>0.31427303252984601</v>
      </c>
    </row>
    <row r="21" spans="1:12" x14ac:dyDescent="0.25">
      <c r="A21" t="s">
        <v>57</v>
      </c>
      <c r="B21" s="4">
        <v>0.17617727841663053</v>
      </c>
      <c r="C21" s="4">
        <v>0.21938563582802506</v>
      </c>
      <c r="D21" s="4">
        <v>0.35875211301432269</v>
      </c>
      <c r="E21" s="4">
        <v>0.2753929694634431</v>
      </c>
      <c r="F21" s="4">
        <v>0</v>
      </c>
      <c r="G21" s="4">
        <v>0</v>
      </c>
      <c r="H21" s="4">
        <v>0</v>
      </c>
      <c r="I21" s="4" t="e">
        <v>#N/A</v>
      </c>
      <c r="J21" s="4">
        <v>0</v>
      </c>
      <c r="K21" s="4">
        <v>5.0143266475644696E-2</v>
      </c>
      <c r="L21" s="4">
        <v>0</v>
      </c>
    </row>
    <row r="22" spans="1:12" ht="30" x14ac:dyDescent="0.25">
      <c r="A22" s="20" t="s">
        <v>56</v>
      </c>
      <c r="B22" s="4">
        <v>0.14109367312807689</v>
      </c>
      <c r="C22" s="4">
        <v>0.28387992388048588</v>
      </c>
      <c r="D22" s="4">
        <v>9.0035988245120768E-2</v>
      </c>
      <c r="E22" s="4">
        <v>0.41666630289176598</v>
      </c>
      <c r="F22" s="4">
        <v>0</v>
      </c>
      <c r="G22" s="4">
        <v>0</v>
      </c>
      <c r="H22" s="4">
        <v>0</v>
      </c>
      <c r="I22" s="4" t="e">
        <v>#N/A</v>
      </c>
      <c r="J22" s="4">
        <v>0</v>
      </c>
      <c r="K22" s="4">
        <v>1.4326647564469915E-2</v>
      </c>
      <c r="L22" s="4">
        <v>0.21277564159885543</v>
      </c>
    </row>
    <row r="23" spans="1:12" x14ac:dyDescent="0.25">
      <c r="A23" t="s">
        <v>46</v>
      </c>
      <c r="B23" s="4">
        <v>0.10856186751452118</v>
      </c>
      <c r="C23" s="4">
        <v>0.12991314446341776</v>
      </c>
      <c r="D23" s="4">
        <v>0.16276011877689728</v>
      </c>
      <c r="E23" s="4">
        <v>0.72124252887871032</v>
      </c>
      <c r="F23" s="4">
        <v>0</v>
      </c>
      <c r="G23" s="4">
        <v>0</v>
      </c>
      <c r="H23" s="4">
        <v>0</v>
      </c>
      <c r="I23" s="4" t="e">
        <v>#N/A</v>
      </c>
      <c r="J23" s="4">
        <v>0</v>
      </c>
      <c r="K23" s="4">
        <v>3.151862464183381E-2</v>
      </c>
      <c r="L23" s="4">
        <v>0</v>
      </c>
    </row>
    <row r="24" spans="1:12" x14ac:dyDescent="0.25">
      <c r="A24" t="s">
        <v>47</v>
      </c>
      <c r="B24" s="4">
        <v>5.7459875936601588E-2</v>
      </c>
      <c r="C24" s="4">
        <v>3.0546351819538055E-2</v>
      </c>
      <c r="D24" s="4">
        <v>0.11278463171777357</v>
      </c>
      <c r="E24" s="4">
        <v>0.47292980402323187</v>
      </c>
      <c r="F24" s="4">
        <v>0</v>
      </c>
      <c r="G24" s="4">
        <v>0</v>
      </c>
      <c r="H24" s="4">
        <v>0</v>
      </c>
      <c r="I24" s="4" t="e">
        <v>#N/A</v>
      </c>
      <c r="J24" s="4">
        <v>8.6944171874193052E-2</v>
      </c>
      <c r="K24" s="4">
        <v>0.12320916905444126</v>
      </c>
      <c r="L24" s="4">
        <v>0</v>
      </c>
    </row>
    <row r="25" spans="1:12" x14ac:dyDescent="0.25">
      <c r="A25" t="s">
        <v>17</v>
      </c>
      <c r="B25" s="4">
        <v>0.16150068891810626</v>
      </c>
      <c r="C25" s="4">
        <v>8.2884944696012333E-2</v>
      </c>
      <c r="D25" s="4">
        <v>0.35481657863474936</v>
      </c>
      <c r="E25" s="4">
        <v>0.3630189957136456</v>
      </c>
      <c r="F25" s="4">
        <v>0.13125000000000001</v>
      </c>
      <c r="G25" s="4">
        <v>0</v>
      </c>
      <c r="H25" s="4">
        <v>0</v>
      </c>
      <c r="I25" s="4" t="e">
        <v>#N/A</v>
      </c>
      <c r="J25" s="4">
        <v>0</v>
      </c>
      <c r="K25" s="4">
        <v>0.10601719197707736</v>
      </c>
      <c r="L25" s="4">
        <v>0.18539034021173023</v>
      </c>
    </row>
    <row r="26" spans="1:12" x14ac:dyDescent="0.25">
      <c r="A26" t="s">
        <v>18</v>
      </c>
      <c r="B26" s="4">
        <v>5.4206794850073445E-2</v>
      </c>
      <c r="C26" s="4">
        <v>0</v>
      </c>
      <c r="D26" s="4">
        <v>0.29802635738193367</v>
      </c>
      <c r="E26" s="4">
        <v>0.38156252169467569</v>
      </c>
      <c r="F26" s="4">
        <v>0</v>
      </c>
      <c r="G26" s="4">
        <v>0</v>
      </c>
      <c r="H26" s="4">
        <v>0</v>
      </c>
      <c r="I26" s="4" t="e">
        <v>#N/A</v>
      </c>
      <c r="J26" s="4">
        <v>0</v>
      </c>
      <c r="K26" s="4">
        <v>0</v>
      </c>
      <c r="L26" s="4">
        <v>0</v>
      </c>
    </row>
    <row r="27" spans="1:12" x14ac:dyDescent="0.25">
      <c r="A27" t="s">
        <v>19</v>
      </c>
      <c r="B27" s="4">
        <v>7.5904658954843343E-2</v>
      </c>
      <c r="C27" s="4">
        <v>7.001579855980837E-2</v>
      </c>
      <c r="D27" s="4">
        <v>0.17023092912562376</v>
      </c>
      <c r="E27" s="4">
        <v>0.36990169158091102</v>
      </c>
      <c r="F27" s="4" t="e">
        <v>#N/A</v>
      </c>
      <c r="G27" s="4">
        <v>0</v>
      </c>
      <c r="H27" s="4">
        <v>0</v>
      </c>
      <c r="I27" s="4" t="e">
        <v>#N/A</v>
      </c>
      <c r="J27" s="4">
        <v>0</v>
      </c>
      <c r="K27" s="4">
        <v>7.1633237822349575E-3</v>
      </c>
      <c r="L27" s="4">
        <v>0</v>
      </c>
    </row>
    <row r="28" spans="1:12" x14ac:dyDescent="0.25">
      <c r="A28" t="s">
        <v>48</v>
      </c>
      <c r="B28" s="4">
        <v>0</v>
      </c>
      <c r="C28" s="4">
        <v>0.23788142582541844</v>
      </c>
      <c r="D28" s="4">
        <v>0.2200520235451954</v>
      </c>
      <c r="E28" s="4">
        <v>0.63790556589267666</v>
      </c>
      <c r="F28" s="4">
        <v>0.34996500000000003</v>
      </c>
      <c r="G28" s="4">
        <v>0</v>
      </c>
      <c r="H28" s="4">
        <v>0</v>
      </c>
      <c r="I28" s="4" t="e">
        <v>#N/A</v>
      </c>
      <c r="J28" s="4">
        <v>0</v>
      </c>
      <c r="K28" s="4">
        <v>6.3037249283667621E-2</v>
      </c>
      <c r="L28" s="4">
        <v>9.2523166159722725E-2</v>
      </c>
    </row>
    <row r="29" spans="1:12" x14ac:dyDescent="0.25">
      <c r="A29" t="s">
        <v>49</v>
      </c>
      <c r="B29" s="4">
        <v>1.2704255255548058E-2</v>
      </c>
      <c r="C29" s="4">
        <v>0.14909714704934007</v>
      </c>
      <c r="D29" s="4">
        <v>0.30966728506464619</v>
      </c>
      <c r="E29" s="4">
        <v>0.53674221595722449</v>
      </c>
      <c r="F29" s="4">
        <v>0</v>
      </c>
      <c r="G29" s="4">
        <v>0</v>
      </c>
      <c r="H29" s="4">
        <v>0</v>
      </c>
      <c r="I29" s="4" t="e">
        <v>#N/A</v>
      </c>
      <c r="J29" s="4">
        <v>2.6873653124750579E-2</v>
      </c>
      <c r="K29" s="4">
        <v>8.7392550143266481E-2</v>
      </c>
      <c r="L29" s="4">
        <v>0</v>
      </c>
    </row>
    <row r="30" spans="1:12" x14ac:dyDescent="0.25">
      <c r="A30" t="s">
        <v>50</v>
      </c>
      <c r="B30" s="4">
        <v>4.030653661126234E-3</v>
      </c>
      <c r="C30" s="4">
        <v>0.13616521006910318</v>
      </c>
      <c r="D30" s="4">
        <v>0.33360360599640237</v>
      </c>
      <c r="E30" s="4">
        <v>0.48893567378231212</v>
      </c>
      <c r="F30" s="4">
        <v>0</v>
      </c>
      <c r="G30" s="4">
        <v>0</v>
      </c>
      <c r="H30" s="4">
        <v>0</v>
      </c>
      <c r="I30" s="4" t="e">
        <v>#N/A</v>
      </c>
      <c r="J30" s="4">
        <v>0</v>
      </c>
      <c r="K30" s="4">
        <v>2.4355300859598854E-2</v>
      </c>
      <c r="L30" s="4">
        <v>0.66265063596224738</v>
      </c>
    </row>
    <row r="31" spans="1:12" x14ac:dyDescent="0.25">
      <c r="A31" t="s">
        <v>51</v>
      </c>
      <c r="B31" s="4">
        <v>2.6026989528474775E-2</v>
      </c>
      <c r="C31" s="4">
        <v>4.6282497430540484E-2</v>
      </c>
      <c r="D31" s="4">
        <v>0.21391361221701452</v>
      </c>
      <c r="E31" s="4">
        <v>0.48183540253978224</v>
      </c>
      <c r="F31" s="4">
        <v>0</v>
      </c>
      <c r="G31" s="4">
        <v>0</v>
      </c>
      <c r="H31" s="4">
        <v>0</v>
      </c>
      <c r="I31" s="4" t="e">
        <v>#N/A</v>
      </c>
      <c r="J31" s="4">
        <v>0</v>
      </c>
      <c r="K31" s="4">
        <v>5.8739255014326648E-2</v>
      </c>
      <c r="L31" s="4">
        <v>0.71280537299363733</v>
      </c>
    </row>
    <row r="32" spans="1:12" x14ac:dyDescent="0.25">
      <c r="A32" t="s">
        <v>52</v>
      </c>
      <c r="B32" s="4">
        <v>0.34173332011467683</v>
      </c>
      <c r="C32" s="4">
        <v>0.20151283095552328</v>
      </c>
      <c r="D32" s="4">
        <v>0.5755885476227155</v>
      </c>
      <c r="E32" s="4">
        <v>0.48402270975324801</v>
      </c>
      <c r="F32" s="4">
        <v>0</v>
      </c>
      <c r="G32" s="4">
        <v>0.75</v>
      </c>
      <c r="H32" s="4">
        <v>0.92307692307692379</v>
      </c>
      <c r="I32" s="4" t="e">
        <v>#N/A</v>
      </c>
      <c r="J32" s="4">
        <v>0.34645858343337338</v>
      </c>
      <c r="K32" s="4">
        <v>4.1547277936962751E-2</v>
      </c>
      <c r="L32" s="4">
        <v>0</v>
      </c>
    </row>
    <row r="33" spans="1:12" x14ac:dyDescent="0.25">
      <c r="A33" t="s">
        <v>53</v>
      </c>
      <c r="B33" s="4">
        <v>0.18894484963671995</v>
      </c>
      <c r="C33" s="4">
        <v>4.5899350680097935E-2</v>
      </c>
      <c r="D33" s="4">
        <v>0</v>
      </c>
      <c r="E33" s="4">
        <v>0.50531218882566087</v>
      </c>
      <c r="F33" s="4">
        <v>0</v>
      </c>
      <c r="G33" s="4">
        <v>0</v>
      </c>
      <c r="H33" s="4">
        <v>0</v>
      </c>
      <c r="I33" s="4" t="e">
        <v>#N/A</v>
      </c>
      <c r="J33" s="4">
        <v>0</v>
      </c>
      <c r="K33" s="4">
        <v>1.4326647564469914E-3</v>
      </c>
      <c r="L33" s="4">
        <v>0</v>
      </c>
    </row>
    <row r="34" spans="1:12" x14ac:dyDescent="0.25">
      <c r="A34" t="s">
        <v>54</v>
      </c>
      <c r="B34" s="4">
        <v>4.8149055905363669E-2</v>
      </c>
      <c r="C34" s="4">
        <v>0.18289187743022015</v>
      </c>
      <c r="D34" s="4">
        <v>0.21502476374506055</v>
      </c>
      <c r="E34" s="4">
        <v>0.46022667718711796</v>
      </c>
      <c r="F34" s="4">
        <v>0</v>
      </c>
      <c r="G34" s="4">
        <v>0</v>
      </c>
      <c r="H34" s="4">
        <v>0</v>
      </c>
      <c r="I34" s="4" t="e">
        <v>#N/A</v>
      </c>
      <c r="J34" s="4">
        <v>0</v>
      </c>
      <c r="K34" s="4">
        <v>4.2979942693409743E-3</v>
      </c>
      <c r="L34" s="4">
        <v>0.67373683205678225</v>
      </c>
    </row>
    <row r="35" spans="1:12" x14ac:dyDescent="0.25">
      <c r="A35" t="s">
        <v>55</v>
      </c>
      <c r="B35" s="4">
        <v>0.11064780621759072</v>
      </c>
      <c r="C35" s="4">
        <v>0.21191552563703281</v>
      </c>
      <c r="D35" s="4">
        <v>0.32541359745440762</v>
      </c>
      <c r="E35" s="4">
        <v>0.51162346778399626</v>
      </c>
      <c r="F35" s="4">
        <v>0</v>
      </c>
      <c r="G35" s="4">
        <v>0</v>
      </c>
      <c r="H35" s="4">
        <v>0.46153846153846118</v>
      </c>
      <c r="I35" s="4" t="e">
        <v>#N/A</v>
      </c>
      <c r="J35" s="4">
        <v>0</v>
      </c>
      <c r="K35" s="4">
        <v>4.8710601719197708E-2</v>
      </c>
      <c r="L35" s="4">
        <v>0</v>
      </c>
    </row>
  </sheetData>
  <sheetProtection password="C785" sheet="1" objects="1" scenarios="1"/>
  <autoFilter ref="A1:L1" xr:uid="{8F6E5ABA-EDFB-4E8B-B9F7-7956A2A5FC9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</vt:lpstr>
      <vt:lpstr>Data_Index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Haldimann</dc:creator>
  <cp:lastModifiedBy>Héloïse Perrin</cp:lastModifiedBy>
  <dcterms:created xsi:type="dcterms:W3CDTF">2023-01-20T09:02:36Z</dcterms:created>
  <dcterms:modified xsi:type="dcterms:W3CDTF">2023-02-01T10:43:09Z</dcterms:modified>
</cp:coreProperties>
</file>